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CBT\Suivi_depenses\Analyse activité\GDR chir ambu\donnees\2019\"/>
    </mc:Choice>
  </mc:AlternateContent>
  <xr:revisionPtr revIDLastSave="0" documentId="13_ncr:1_{8DBDA213-A159-4A8A-BB34-2F1E0F199FE9}" xr6:coauthVersionLast="36" xr6:coauthVersionMax="36" xr10:uidLastSave="{00000000-0000-0000-0000-000000000000}"/>
  <bookViews>
    <workbookView xWindow="-432" yWindow="4356" windowWidth="24048" windowHeight="4716" tabRatio="817" xr2:uid="{00000000-000D-0000-FFFF-FFFF00000000}"/>
  </bookViews>
  <sheets>
    <sheet name="Descriptif" sheetId="10" r:id="rId1"/>
    <sheet name="taux 1.1" sheetId="5" r:id="rId2"/>
    <sheet name="taux 1.2" sheetId="6" r:id="rId3"/>
    <sheet name="taux 1.3" sheetId="7" r:id="rId4"/>
    <sheet name="taux 1.4" sheetId="8" r:id="rId5"/>
    <sheet name="taux 2.1" sheetId="11" r:id="rId6"/>
    <sheet name="racine 2.3" sheetId="28" r:id="rId7"/>
    <sheet name="racine 2.3b" sheetId="29" r:id="rId8"/>
    <sheet name="taux 2.4" sheetId="16" r:id="rId9"/>
    <sheet name="nombre 2.5" sheetId="17" r:id="rId10"/>
    <sheet name="nombre 2.6" sheetId="18" r:id="rId11"/>
    <sheet name="nombre 2.7" sheetId="19" r:id="rId12"/>
    <sheet name="taux 2.8" sheetId="9" r:id="rId13"/>
  </sheets>
  <definedNames>
    <definedName name="_xlnm._FilterDatabase" localSheetId="6" hidden="1">'racine 2.3'!$A$4:$I$235</definedName>
    <definedName name="_xlnm._FilterDatabase" localSheetId="7" hidden="1">'racine 2.3b'!$A$4:$J$235</definedName>
    <definedName name="_xlnm.Print_Titles" localSheetId="0">Descriptif!$1:$3</definedName>
    <definedName name="_xlnm.Print_Titles" localSheetId="9">'nombre 2.5'!$1:$36</definedName>
    <definedName name="_xlnm.Print_Titles" localSheetId="10">'nombre 2.6'!$1:$36</definedName>
    <definedName name="_xlnm.Print_Titles" localSheetId="11">'nombre 2.7'!$1:$36</definedName>
    <definedName name="_xlnm.Print_Titles" localSheetId="1">'taux 1.1'!$1:$6</definedName>
    <definedName name="_xlnm.Print_Titles" localSheetId="2">'taux 1.2'!$1:$6</definedName>
    <definedName name="_xlnm.Print_Titles" localSheetId="3">'taux 1.3'!$1:$6</definedName>
    <definedName name="_xlnm.Print_Titles" localSheetId="4">'taux 1.4'!$1:$6</definedName>
    <definedName name="_xlnm.Print_Titles" localSheetId="5">'taux 2.1'!$1:$2</definedName>
    <definedName name="_xlnm.Print_Titles" localSheetId="8">'taux 2.4'!$1:$14</definedName>
    <definedName name="_xlnm.Print_Titles" localSheetId="12">'taux 2.8'!$1:$2</definedName>
    <definedName name="_xlnm.Print_Area" localSheetId="0">Descriptif!$A$1:$H$51</definedName>
    <definedName name="_xlnm.Print_Area" localSheetId="9">'nombre 2.5'!$A$1:$F$37</definedName>
    <definedName name="_xlnm.Print_Area" localSheetId="10">'nombre 2.6'!$A$1:$F$37</definedName>
    <definedName name="_xlnm.Print_Area" localSheetId="11">'nombre 2.7'!$A$1:$F$14</definedName>
    <definedName name="_xlnm.Print_Area" localSheetId="6">'racine 2.3'!$A$1:$G$120</definedName>
    <definedName name="_xlnm.Print_Area" localSheetId="7">'racine 2.3b'!$A$1:$G$120</definedName>
    <definedName name="_xlnm.Print_Area" localSheetId="1">'taux 1.1'!$A$1:$K$3</definedName>
    <definedName name="_xlnm.Print_Area" localSheetId="2">'taux 1.2'!$A$1:$K$3</definedName>
    <definedName name="_xlnm.Print_Area" localSheetId="3">'taux 1.3'!$A$1:$G$3</definedName>
    <definedName name="_xlnm.Print_Area" localSheetId="4">'taux 1.4'!$A$1:$G$3</definedName>
    <definedName name="_xlnm.Print_Area" localSheetId="5">'taux 2.1'!$A$1:$F$39</definedName>
    <definedName name="_xlnm.Print_Area" localSheetId="8">'taux 2.4'!$A$1:$G$39</definedName>
    <definedName name="_xlnm.Print_Area" localSheetId="12">'taux 2.8'!$A$1:$D$29</definedName>
  </definedNames>
  <calcPr calcId="191029"/>
</workbook>
</file>

<file path=xl/calcChain.xml><?xml version="1.0" encoding="utf-8"?>
<calcChain xmlns="http://schemas.openxmlformats.org/spreadsheetml/2006/main">
  <c r="B33" i="19" l="1"/>
  <c r="C33" i="19"/>
  <c r="D33" i="19"/>
  <c r="E33" i="19"/>
  <c r="F33" i="19"/>
  <c r="G33" i="19"/>
  <c r="H33" i="19"/>
  <c r="I33" i="19"/>
  <c r="J33" i="19"/>
  <c r="K33" i="19"/>
  <c r="B34" i="19"/>
  <c r="C34" i="19"/>
  <c r="D34" i="19"/>
  <c r="E34" i="19"/>
  <c r="F34" i="19"/>
  <c r="G34" i="19"/>
  <c r="H34" i="19"/>
  <c r="I34" i="19"/>
  <c r="J34" i="19"/>
  <c r="K34" i="19"/>
  <c r="B6" i="19" l="1"/>
  <c r="C6" i="19"/>
  <c r="D6" i="19"/>
  <c r="E6" i="19"/>
  <c r="F6" i="19"/>
  <c r="G6" i="19"/>
  <c r="H6" i="19"/>
  <c r="I6" i="19"/>
  <c r="J6" i="19"/>
  <c r="K6" i="19"/>
  <c r="B7" i="19"/>
  <c r="C7" i="19"/>
  <c r="D7" i="19"/>
  <c r="E7" i="19"/>
  <c r="F7" i="19"/>
  <c r="G7" i="19"/>
  <c r="H7" i="19"/>
  <c r="I7" i="19"/>
  <c r="J7" i="19"/>
  <c r="K7" i="19"/>
  <c r="B8" i="19"/>
  <c r="C8" i="19"/>
  <c r="D8" i="19"/>
  <c r="E8" i="19"/>
  <c r="F8" i="19"/>
  <c r="G8" i="19"/>
  <c r="H8" i="19"/>
  <c r="I8" i="19"/>
  <c r="J8" i="19"/>
  <c r="K8" i="19"/>
  <c r="B9" i="19"/>
  <c r="C9" i="19"/>
  <c r="D9" i="19"/>
  <c r="E9" i="19"/>
  <c r="F9" i="19"/>
  <c r="G9" i="19"/>
  <c r="H9" i="19"/>
  <c r="I9" i="19"/>
  <c r="J9" i="19"/>
  <c r="K9" i="19"/>
  <c r="B10" i="19"/>
  <c r="C10" i="19"/>
  <c r="D10" i="19"/>
  <c r="E10" i="19"/>
  <c r="F10" i="19"/>
  <c r="G10" i="19"/>
  <c r="H10" i="19"/>
  <c r="I10" i="19"/>
  <c r="J10" i="19"/>
  <c r="K10" i="19"/>
  <c r="B11" i="19"/>
  <c r="C11" i="19"/>
  <c r="D11" i="19"/>
  <c r="E11" i="19"/>
  <c r="F11" i="19"/>
  <c r="G11" i="19"/>
  <c r="H11" i="19"/>
  <c r="I11" i="19"/>
  <c r="J11" i="19"/>
  <c r="K11" i="19"/>
  <c r="B12" i="19"/>
  <c r="C12" i="19"/>
  <c r="D12" i="19"/>
  <c r="E12" i="19"/>
  <c r="F12" i="19"/>
  <c r="G12" i="19"/>
  <c r="H12" i="19"/>
  <c r="I12" i="19"/>
  <c r="J12" i="19"/>
  <c r="K12" i="19"/>
  <c r="C35" i="18" l="1"/>
  <c r="C13" i="18" s="1"/>
  <c r="D35" i="18"/>
  <c r="D13" i="18" s="1"/>
  <c r="E35" i="18"/>
  <c r="E13" i="18" s="1"/>
  <c r="F35" i="18"/>
  <c r="F13" i="18" s="1"/>
  <c r="G35" i="18"/>
  <c r="G13" i="18" s="1"/>
  <c r="H35" i="18"/>
  <c r="H13" i="18" s="1"/>
  <c r="I35" i="18"/>
  <c r="I13" i="18" s="1"/>
  <c r="J35" i="18"/>
  <c r="J13" i="18" s="1"/>
  <c r="K35" i="18"/>
  <c r="K13" i="18" s="1"/>
  <c r="B35" i="18"/>
  <c r="B13" i="18" s="1"/>
  <c r="G35" i="17"/>
  <c r="G13" i="17" s="1"/>
  <c r="H35" i="17"/>
  <c r="H13" i="17" s="1"/>
  <c r="I35" i="17"/>
  <c r="I13" i="17" s="1"/>
  <c r="J35" i="17"/>
  <c r="J13" i="17" s="1"/>
  <c r="K35" i="17"/>
  <c r="K13" i="17" s="1"/>
  <c r="C35" i="17"/>
  <c r="C13" i="17" s="1"/>
  <c r="D35" i="17"/>
  <c r="D13" i="17" s="1"/>
  <c r="E35" i="17"/>
  <c r="E13" i="17" s="1"/>
  <c r="F35" i="17"/>
  <c r="F13" i="17" s="1"/>
  <c r="B35" i="17"/>
  <c r="B13" i="17" s="1"/>
  <c r="B5" i="17" s="1"/>
  <c r="B18" i="19" l="1"/>
  <c r="C18" i="19"/>
  <c r="D18" i="19"/>
  <c r="E18" i="19"/>
  <c r="F18" i="19"/>
  <c r="G18" i="19"/>
  <c r="H18" i="19"/>
  <c r="I18" i="19"/>
  <c r="J18" i="19"/>
  <c r="K18" i="19"/>
  <c r="B19" i="19"/>
  <c r="C19" i="19"/>
  <c r="D19" i="19"/>
  <c r="E19" i="19"/>
  <c r="F19" i="19"/>
  <c r="G19" i="19"/>
  <c r="H19" i="19"/>
  <c r="I19" i="19"/>
  <c r="J19" i="19"/>
  <c r="K19" i="19"/>
  <c r="B20" i="19"/>
  <c r="C20" i="19"/>
  <c r="D20" i="19"/>
  <c r="E20" i="19"/>
  <c r="F20" i="19"/>
  <c r="G20" i="19"/>
  <c r="H20" i="19"/>
  <c r="I20" i="19"/>
  <c r="J20" i="19"/>
  <c r="K20" i="19"/>
  <c r="B21" i="19"/>
  <c r="C21" i="19"/>
  <c r="D21" i="19"/>
  <c r="E21" i="19"/>
  <c r="F21" i="19"/>
  <c r="G21" i="19"/>
  <c r="H21" i="19"/>
  <c r="I21" i="19"/>
  <c r="J21" i="19"/>
  <c r="K21" i="19"/>
  <c r="B22" i="19"/>
  <c r="C22" i="19"/>
  <c r="D22" i="19"/>
  <c r="E22" i="19"/>
  <c r="F22" i="19"/>
  <c r="G22" i="19"/>
  <c r="H22" i="19"/>
  <c r="I22" i="19"/>
  <c r="J22" i="19"/>
  <c r="K22" i="19"/>
  <c r="B23" i="19"/>
  <c r="C23" i="19"/>
  <c r="D23" i="19"/>
  <c r="E23" i="19"/>
  <c r="F23" i="19"/>
  <c r="G23" i="19"/>
  <c r="H23" i="19"/>
  <c r="I23" i="19"/>
  <c r="J23" i="19"/>
  <c r="K23" i="19"/>
  <c r="B24" i="19"/>
  <c r="C24" i="19"/>
  <c r="D24" i="19"/>
  <c r="E24" i="19"/>
  <c r="F24" i="19"/>
  <c r="G24" i="19"/>
  <c r="H24" i="19"/>
  <c r="I24" i="19"/>
  <c r="J24" i="19"/>
  <c r="K24" i="19"/>
  <c r="B25" i="19"/>
  <c r="C25" i="19"/>
  <c r="D25" i="19"/>
  <c r="E25" i="19"/>
  <c r="F25" i="19"/>
  <c r="G25" i="19"/>
  <c r="H25" i="19"/>
  <c r="I25" i="19"/>
  <c r="J25" i="19"/>
  <c r="K25" i="19"/>
  <c r="B26" i="19"/>
  <c r="C26" i="19"/>
  <c r="D26" i="19"/>
  <c r="E26" i="19"/>
  <c r="F26" i="19"/>
  <c r="G26" i="19"/>
  <c r="H26" i="19"/>
  <c r="I26" i="19"/>
  <c r="J26" i="19"/>
  <c r="K26" i="19"/>
  <c r="B27" i="19"/>
  <c r="C27" i="19"/>
  <c r="D27" i="19"/>
  <c r="E27" i="19"/>
  <c r="F27" i="19"/>
  <c r="G27" i="19"/>
  <c r="H27" i="19"/>
  <c r="I27" i="19"/>
  <c r="J27" i="19"/>
  <c r="K27" i="19"/>
  <c r="B28" i="19"/>
  <c r="C28" i="19"/>
  <c r="D28" i="19"/>
  <c r="E28" i="19"/>
  <c r="F28" i="19"/>
  <c r="G28" i="19"/>
  <c r="H28" i="19"/>
  <c r="I28" i="19"/>
  <c r="J28" i="19"/>
  <c r="K28" i="19"/>
  <c r="B29" i="19"/>
  <c r="C29" i="19"/>
  <c r="D29" i="19"/>
  <c r="E29" i="19"/>
  <c r="F29" i="19"/>
  <c r="G29" i="19"/>
  <c r="H29" i="19"/>
  <c r="I29" i="19"/>
  <c r="J29" i="19"/>
  <c r="K29" i="19"/>
  <c r="B30" i="19"/>
  <c r="C30" i="19"/>
  <c r="D30" i="19"/>
  <c r="E30" i="19"/>
  <c r="F30" i="19"/>
  <c r="G30" i="19"/>
  <c r="H30" i="19"/>
  <c r="I30" i="19"/>
  <c r="J30" i="19"/>
  <c r="K30" i="19"/>
  <c r="B31" i="19"/>
  <c r="C31" i="19"/>
  <c r="D31" i="19"/>
  <c r="E31" i="19"/>
  <c r="F31" i="19"/>
  <c r="G31" i="19"/>
  <c r="H31" i="19"/>
  <c r="I31" i="19"/>
  <c r="J31" i="19"/>
  <c r="K31" i="19"/>
  <c r="B32" i="19"/>
  <c r="C32" i="19"/>
  <c r="D32" i="19"/>
  <c r="E32" i="19"/>
  <c r="F32" i="19"/>
  <c r="G32" i="19"/>
  <c r="H32" i="19"/>
  <c r="I32" i="19"/>
  <c r="J32" i="19"/>
  <c r="K32" i="19"/>
  <c r="K17" i="19"/>
  <c r="J17" i="19"/>
  <c r="I17" i="19"/>
  <c r="H17" i="19"/>
  <c r="G17" i="19"/>
  <c r="F17" i="19"/>
  <c r="E17" i="19"/>
  <c r="D17" i="19"/>
  <c r="C17" i="19"/>
  <c r="B17" i="19"/>
  <c r="K5" i="18" l="1"/>
  <c r="J5" i="18"/>
  <c r="I5" i="18"/>
  <c r="H5" i="18"/>
  <c r="G5" i="18"/>
  <c r="J35" i="19" l="1"/>
  <c r="G35" i="19"/>
  <c r="H35" i="19"/>
  <c r="I35" i="19"/>
  <c r="K13" i="19" l="1"/>
  <c r="K5" i="17"/>
  <c r="K5" i="19" s="1"/>
  <c r="K35" i="19"/>
  <c r="I13" i="19"/>
  <c r="I5" i="17"/>
  <c r="I5" i="19" s="1"/>
  <c r="J5" i="17"/>
  <c r="J5" i="19" s="1"/>
  <c r="J13" i="19"/>
  <c r="G13" i="19"/>
  <c r="G5" i="17"/>
  <c r="G5" i="19" s="1"/>
  <c r="H5" i="17"/>
  <c r="H5" i="19" s="1"/>
  <c r="H13" i="19"/>
  <c r="F5" i="18" l="1"/>
  <c r="B5" i="18"/>
  <c r="D5" i="18"/>
  <c r="C5" i="18"/>
  <c r="E5" i="18"/>
  <c r="F13" i="19" l="1"/>
  <c r="F35" i="19"/>
  <c r="F5" i="17"/>
  <c r="F5" i="19" s="1"/>
  <c r="C13" i="19" l="1"/>
  <c r="C35" i="19"/>
  <c r="D13" i="19"/>
  <c r="D35" i="19"/>
  <c r="E13" i="19"/>
  <c r="E35" i="19"/>
  <c r="B35" i="19"/>
  <c r="B13" i="19"/>
  <c r="B5" i="19"/>
  <c r="C5" i="17"/>
  <c r="C5" i="19" s="1"/>
  <c r="D5" i="17"/>
  <c r="D5" i="19" s="1"/>
  <c r="E5" i="17"/>
  <c r="E5" i="19" s="1"/>
</calcChain>
</file>

<file path=xl/sharedStrings.xml><?xml version="1.0" encoding="utf-8"?>
<sst xmlns="http://schemas.openxmlformats.org/spreadsheetml/2006/main" count="1644" uniqueCount="606">
  <si>
    <t>Région</t>
  </si>
  <si>
    <t>Taux brut</t>
  </si>
  <si>
    <t>Taux stand.</t>
  </si>
  <si>
    <t>(Standardisation par sexe et âge)</t>
  </si>
  <si>
    <t>par tranche d'âge</t>
  </si>
  <si>
    <t>Classe d'âge</t>
  </si>
  <si>
    <t>Taux de recours</t>
  </si>
  <si>
    <t xml:space="preserve">2.8 Répartition des modes de sortie et destintaion des séjours en C réalisés en 0 jour </t>
  </si>
  <si>
    <t>Mode de sortie</t>
  </si>
  <si>
    <t>Nombre de séjours</t>
  </si>
  <si>
    <t>% séjours</t>
  </si>
  <si>
    <t>6 : Mutation</t>
  </si>
  <si>
    <t>7 : transfert normal</t>
  </si>
  <si>
    <t>8 : domicile</t>
  </si>
  <si>
    <t xml:space="preserve">9 : décès </t>
  </si>
  <si>
    <t>TOTAL</t>
  </si>
  <si>
    <t>Destination (1)</t>
  </si>
  <si>
    <t>1 : vers une unité de soins de courte durée</t>
  </si>
  <si>
    <t>2 : vers une unité de soins de suite et de réadaptation</t>
  </si>
  <si>
    <t xml:space="preserve">3 : vers une unité de soins de longue durée </t>
  </si>
  <si>
    <t>4 : en psychiatrie</t>
  </si>
  <si>
    <t>6 : hospitalisation à domicile</t>
  </si>
  <si>
    <t>7 : structure d'hébergement médico-sociale</t>
  </si>
  <si>
    <t>VIDE</t>
  </si>
  <si>
    <t>(1) la destination est renseignée si nécessaire</t>
  </si>
  <si>
    <t>Hors GHM Erreur, PIE et séances</t>
  </si>
  <si>
    <t xml:space="preserve">                  en chirurgie et en chirurgie ambulatoire.</t>
  </si>
  <si>
    <t xml:space="preserve"> - &lt;5 ans</t>
  </si>
  <si>
    <t>- De 5 ans à 9 ans</t>
  </si>
  <si>
    <t>- De 10 ans à 14 ans</t>
  </si>
  <si>
    <t>- De 15 ans à 19 ans</t>
  </si>
  <si>
    <t>- De 20 ans à 24 ans</t>
  </si>
  <si>
    <t>- De 25 ans à 29 ans</t>
  </si>
  <si>
    <t>- De 30 ans à 34 ans</t>
  </si>
  <si>
    <t>- De 35 ans à 39 ans</t>
  </si>
  <si>
    <t>- De 40 ans à 44 ans</t>
  </si>
  <si>
    <t>- De 45 ans à 49 ans</t>
  </si>
  <si>
    <t>- De 50 ans à 54 ans</t>
  </si>
  <si>
    <t>- De 55 ans à 59 ans</t>
  </si>
  <si>
    <t>- De 60 ans à 64 ans</t>
  </si>
  <si>
    <t>- De 65 ans à 69 ans</t>
  </si>
  <si>
    <t>- De 70 ans à 74 ans</t>
  </si>
  <si>
    <t>- De 75 ans à 79 ans</t>
  </si>
  <si>
    <t>- De 80 ans à 84 ans</t>
  </si>
  <si>
    <t>- De 85 ans à 89 ans</t>
  </si>
  <si>
    <t>- De 90 ans à 94 ans</t>
  </si>
  <si>
    <t>- 95 ans et plus</t>
  </si>
  <si>
    <t xml:space="preserve">972 - Martinique </t>
  </si>
  <si>
    <t xml:space="preserve">973 - Guyane </t>
  </si>
  <si>
    <t xml:space="preserve">NATIONAL </t>
  </si>
  <si>
    <t>TOTAL (hors Mode de sortie 8 et Destination à vide)</t>
  </si>
  <si>
    <t>11 - Ile-de-France</t>
  </si>
  <si>
    <t>52 - Pays de la Loire</t>
  </si>
  <si>
    <t>53 - Bretagne</t>
  </si>
  <si>
    <t>94 - Corse</t>
  </si>
  <si>
    <t>971 - Guadeloupe</t>
  </si>
  <si>
    <t>972 - Martinique</t>
  </si>
  <si>
    <t>973 - Guyane</t>
  </si>
  <si>
    <t>974 - La Réunion</t>
  </si>
  <si>
    <t>0 : Transfert provisoire pour ou après réalisation d'un acte</t>
  </si>
  <si>
    <t>NATIONAL</t>
  </si>
  <si>
    <t xml:space="preserve">-- ex DG </t>
  </si>
  <si>
    <t>- APHP</t>
  </si>
  <si>
    <t>- CH</t>
  </si>
  <si>
    <t>- CHU/CHR</t>
  </si>
  <si>
    <t>- ENBL</t>
  </si>
  <si>
    <t>Racine</t>
  </si>
  <si>
    <t>-- ex DG</t>
  </si>
  <si>
    <t>- CLCC</t>
  </si>
  <si>
    <t>- SSA</t>
  </si>
  <si>
    <r>
      <t>Objectifs</t>
    </r>
    <r>
      <rPr>
        <b/>
        <sz val="10"/>
        <rFont val="Arial"/>
        <family val="2"/>
      </rPr>
      <t xml:space="preserve"> : </t>
    </r>
    <r>
      <rPr>
        <sz val="10"/>
        <rFont val="Arial"/>
        <family val="2"/>
      </rPr>
      <t xml:space="preserve">Calcul par région des taux de recours bruts et standardisés par sexe et âge (hors obstétrique) </t>
    </r>
  </si>
  <si>
    <r>
      <t>Résultats</t>
    </r>
    <r>
      <rPr>
        <b/>
        <sz val="10"/>
        <rFont val="Arial"/>
        <family val="2"/>
      </rPr>
      <t xml:space="preserve"> :</t>
    </r>
  </si>
  <si>
    <t>Libellé</t>
  </si>
  <si>
    <t>2.4 Nombre de séjours chirurgicaux réalisés sans nuitée et non classés dans les GHM en J, rapporté au nombre total de séjours de chirurgie ambulatoire</t>
  </si>
  <si>
    <t>- Onglet nombre 2.5 : Volume d'activité de chirurgie en nombre de séjours en C</t>
  </si>
  <si>
    <t>- Onglet nombre 2.6 : Volume d'activité de chirurgie en nombre de séjours en C sans nuitée</t>
  </si>
  <si>
    <t>Les taux de recours sont calculés pour 1 000 habitants.</t>
  </si>
  <si>
    <r>
      <t>Sélection</t>
    </r>
    <r>
      <rPr>
        <b/>
        <sz val="10"/>
        <rFont val="Arial"/>
        <family val="2"/>
      </rPr>
      <t xml:space="preserve"> :</t>
    </r>
  </si>
  <si>
    <r>
      <t>Méthode</t>
    </r>
    <r>
      <rPr>
        <b/>
        <sz val="10"/>
        <rFont val="Arial"/>
        <family val="2"/>
      </rPr>
      <t xml:space="preserve"> :</t>
    </r>
  </si>
  <si>
    <t>Classes d'âge considérées pour la standardisation des taux de recours :</t>
  </si>
  <si>
    <t>-- ex OQN</t>
  </si>
  <si>
    <t>ANCIEN PERIMETRE :</t>
  </si>
  <si>
    <t>NOUVEAU PERIMETRE :</t>
  </si>
  <si>
    <t>- Onglet taux 1.4 : Taux de recours bruts en chirurgie ambulatoire par région par tranche d'âge (≤3ans, de 4 à 17 ans, de 18 à 74 ans et 75 ans et plus) (pour 1 000 habitants)</t>
  </si>
  <si>
    <t>- Onglet taux 1.1 : Taux de recours en chirurgie par région (pour 1 000 habitants)</t>
  </si>
  <si>
    <t>- Onglet taux 1.3 : Taux de recours bruts en chirurgie par région par tranche d'âge (≤3ans, de 4 à 17 ans, de 18 à 74 ans et plus de 75 ans) (pour 1 000 habitants)</t>
  </si>
  <si>
    <t>- Onglet taux 1.2 : Taux de recours en chirurgie ambulatoire par région (pour 1 000 habitants)</t>
  </si>
  <si>
    <t>- Onglet nombre 2.7 : Volume d'activité de chirurgie en nombre de séjours en C réalisés avec nuitée(s)</t>
  </si>
  <si>
    <t>- Onglet taux 2.4 : Nombre de séjours chirurgicaux réalisés sans nuitée et non classés dans les GHM en J, rapporté au nombre total de séjours de chirurgie ambulatoire</t>
  </si>
  <si>
    <t>ANCIEN PERIMETRE</t>
  </si>
  <si>
    <t>NOUVEAU PERIMETRE</t>
  </si>
  <si>
    <t>2.5 Volume d'activité de chirurgie en nombre de séjours</t>
  </si>
  <si>
    <t>2.6 Volume d'activité de chirurgie ambulatoire en nombre de séjours sans nuitée</t>
  </si>
  <si>
    <t>A : de_0_ans_a_4_ans</t>
  </si>
  <si>
    <t>B : de_5_ans_a_19_ans</t>
  </si>
  <si>
    <t>C : de_20_ans_a_74_ans</t>
  </si>
  <si>
    <t>D : 75_ans_et_plus</t>
  </si>
  <si>
    <t xml:space="preserve">- Onglet taux 2.1 : Taux global de chirurgie ambulatoire (séjours sans nuitée rapportés à l'ensemble des séjours de chaque périmètre)            </t>
  </si>
  <si>
    <t xml:space="preserve">- Onglet racine 2.3 : Taux de chirurgie ambulatoire par racine (séjours sans nuitée rapportés à l'ensemble des séjours de la racine)                                </t>
  </si>
  <si>
    <t xml:space="preserve">- Onglet racine 2.3b : Taux de chirurgie ambulatoire par racine (séjours de niveau J rapportés aux séjours de niveau 1+J)     </t>
  </si>
  <si>
    <t>Année de mise en place du tarif unique 1-J</t>
  </si>
  <si>
    <t xml:space="preserve">2.3 Taux de chirurgie ambulatoire par racine (séjours sans nuitée rapportés à l'ensemble des séjours de la racine)                                                             </t>
  </si>
  <si>
    <t xml:space="preserve">2.3b Taux de chirurgie ambulatoire par racine (séjours de niveau J rapportés aux séjours de niveau 1+J)                                                             </t>
  </si>
  <si>
    <t xml:space="preserve">2.1 Taux global de chirurgie ambulatoire (séjours sans nuitée rapportés à l'ensemble des séjours de chaque périmètre)                                                             </t>
  </si>
  <si>
    <t>01C03</t>
  </si>
  <si>
    <t>01C04</t>
  </si>
  <si>
    <t>01C05</t>
  </si>
  <si>
    <t>01C06</t>
  </si>
  <si>
    <t>01C08</t>
  </si>
  <si>
    <t>01C09</t>
  </si>
  <si>
    <t>01C10</t>
  </si>
  <si>
    <t>01C11</t>
  </si>
  <si>
    <t>01C12</t>
  </si>
  <si>
    <t>01C14</t>
  </si>
  <si>
    <t>01C15</t>
  </si>
  <si>
    <t>02C02</t>
  </si>
  <si>
    <t>02C03</t>
  </si>
  <si>
    <t>02C05</t>
  </si>
  <si>
    <t>02C06</t>
  </si>
  <si>
    <t>02C07</t>
  </si>
  <si>
    <t>02C08</t>
  </si>
  <si>
    <t>02C09</t>
  </si>
  <si>
    <t>02C10</t>
  </si>
  <si>
    <t>02C11</t>
  </si>
  <si>
    <t>02C12</t>
  </si>
  <si>
    <t>02C13</t>
  </si>
  <si>
    <t>03C05</t>
  </si>
  <si>
    <t>03C06</t>
  </si>
  <si>
    <t>03C07</t>
  </si>
  <si>
    <t>03C09</t>
  </si>
  <si>
    <t>03C10</t>
  </si>
  <si>
    <t>03C11</t>
  </si>
  <si>
    <t>03C12</t>
  </si>
  <si>
    <t>03C13</t>
  </si>
  <si>
    <t>03C14</t>
  </si>
  <si>
    <t>03C15</t>
  </si>
  <si>
    <t>03C16</t>
  </si>
  <si>
    <t>03C17</t>
  </si>
  <si>
    <t>03C18</t>
  </si>
  <si>
    <t>03C19</t>
  </si>
  <si>
    <t>03C20</t>
  </si>
  <si>
    <t>03C21</t>
  </si>
  <si>
    <t>03C24</t>
  </si>
  <si>
    <t>03C25</t>
  </si>
  <si>
    <t>03C26</t>
  </si>
  <si>
    <t>03C28</t>
  </si>
  <si>
    <t>03C29</t>
  </si>
  <si>
    <t>03C30</t>
  </si>
  <si>
    <t>03K02</t>
  </si>
  <si>
    <t>04C02</t>
  </si>
  <si>
    <t>04C03</t>
  </si>
  <si>
    <t>04C04</t>
  </si>
  <si>
    <t>05C02</t>
  </si>
  <si>
    <t>05C03</t>
  </si>
  <si>
    <t>05C04</t>
  </si>
  <si>
    <t>05C05</t>
  </si>
  <si>
    <t>05C06</t>
  </si>
  <si>
    <t>05C07</t>
  </si>
  <si>
    <t>05C08</t>
  </si>
  <si>
    <t>05C09</t>
  </si>
  <si>
    <t>05C10</t>
  </si>
  <si>
    <t>05C11</t>
  </si>
  <si>
    <t>05C12</t>
  </si>
  <si>
    <t>05C13</t>
  </si>
  <si>
    <t>05C14</t>
  </si>
  <si>
    <t>05C15</t>
  </si>
  <si>
    <t>05C17</t>
  </si>
  <si>
    <t>05C18</t>
  </si>
  <si>
    <t>05C19</t>
  </si>
  <si>
    <t>05C20</t>
  </si>
  <si>
    <t>05C21</t>
  </si>
  <si>
    <t>05C22</t>
  </si>
  <si>
    <t>05K14</t>
  </si>
  <si>
    <t>06C03</t>
  </si>
  <si>
    <t>06C04</t>
  </si>
  <si>
    <t>06C05</t>
  </si>
  <si>
    <t>06C07</t>
  </si>
  <si>
    <t>06C08</t>
  </si>
  <si>
    <t>06C09</t>
  </si>
  <si>
    <t>06C10</t>
  </si>
  <si>
    <t>06C12</t>
  </si>
  <si>
    <t>06C13</t>
  </si>
  <si>
    <t>06C14</t>
  </si>
  <si>
    <t>06C15</t>
  </si>
  <si>
    <t>06C16</t>
  </si>
  <si>
    <t>06C19</t>
  </si>
  <si>
    <t>06C20</t>
  </si>
  <si>
    <t>06C21</t>
  </si>
  <si>
    <t>06C22</t>
  </si>
  <si>
    <t>06C23</t>
  </si>
  <si>
    <t>06C24</t>
  </si>
  <si>
    <t>06C25</t>
  </si>
  <si>
    <t>07C06</t>
  </si>
  <si>
    <t>07C07</t>
  </si>
  <si>
    <t>07C08</t>
  </si>
  <si>
    <t>07C09</t>
  </si>
  <si>
    <t>07C10</t>
  </si>
  <si>
    <t>07C11</t>
  </si>
  <si>
    <t>07C12</t>
  </si>
  <si>
    <t>07C13</t>
  </si>
  <si>
    <t>07C14</t>
  </si>
  <si>
    <t>08C02</t>
  </si>
  <si>
    <t>08C04</t>
  </si>
  <si>
    <t>08C06</t>
  </si>
  <si>
    <t>08C12</t>
  </si>
  <si>
    <t>08C13</t>
  </si>
  <si>
    <t>08C14</t>
  </si>
  <si>
    <t>08C20</t>
  </si>
  <si>
    <t>08C21</t>
  </si>
  <si>
    <t>08C22</t>
  </si>
  <si>
    <t>08C24</t>
  </si>
  <si>
    <t>08C25</t>
  </si>
  <si>
    <t>08C27</t>
  </si>
  <si>
    <t>08C28</t>
  </si>
  <si>
    <t>08C29</t>
  </si>
  <si>
    <t>08C31</t>
  </si>
  <si>
    <t>08C32</t>
  </si>
  <si>
    <t>08C33</t>
  </si>
  <si>
    <t>08C34</t>
  </si>
  <si>
    <t>08C35</t>
  </si>
  <si>
    <t>08C36</t>
  </si>
  <si>
    <t>08C37</t>
  </si>
  <si>
    <t>08C38</t>
  </si>
  <si>
    <t>08C39</t>
  </si>
  <si>
    <t>08C40</t>
  </si>
  <si>
    <t>08C42</t>
  </si>
  <si>
    <t>08C43</t>
  </si>
  <si>
    <t>08C44</t>
  </si>
  <si>
    <t>08C45</t>
  </si>
  <si>
    <t>08C46</t>
  </si>
  <si>
    <t>08C47</t>
  </si>
  <si>
    <t>08C48</t>
  </si>
  <si>
    <t>08C49</t>
  </si>
  <si>
    <t>08C50</t>
  </si>
  <si>
    <t>08C51</t>
  </si>
  <si>
    <t>08C52</t>
  </si>
  <si>
    <t>08C53</t>
  </si>
  <si>
    <t>08C54</t>
  </si>
  <si>
    <t>08C55</t>
  </si>
  <si>
    <t>08C57</t>
  </si>
  <si>
    <t>08C58</t>
  </si>
  <si>
    <t>08C59</t>
  </si>
  <si>
    <t>08C60</t>
  </si>
  <si>
    <t>09C02</t>
  </si>
  <si>
    <t>09C03</t>
  </si>
  <si>
    <t>09C04</t>
  </si>
  <si>
    <t>09C05</t>
  </si>
  <si>
    <t>09C06</t>
  </si>
  <si>
    <t>09C07</t>
  </si>
  <si>
    <t>09C08</t>
  </si>
  <si>
    <t>09C09</t>
  </si>
  <si>
    <t>09C10</t>
  </si>
  <si>
    <t>09C11</t>
  </si>
  <si>
    <t>09C12</t>
  </si>
  <si>
    <t>09C13</t>
  </si>
  <si>
    <t>09C14</t>
  </si>
  <si>
    <t>09C15</t>
  </si>
  <si>
    <t>09Z02</t>
  </si>
  <si>
    <t>10C02</t>
  </si>
  <si>
    <t>10C03</t>
  </si>
  <si>
    <t>10C05</t>
  </si>
  <si>
    <t>10C07</t>
  </si>
  <si>
    <t>10C08</t>
  </si>
  <si>
    <t>10C09</t>
  </si>
  <si>
    <t>10C10</t>
  </si>
  <si>
    <t>10C11</t>
  </si>
  <si>
    <t>10C12</t>
  </si>
  <si>
    <t>10C13</t>
  </si>
  <si>
    <t>11C02</t>
  </si>
  <si>
    <t>11C03</t>
  </si>
  <si>
    <t>11C04</t>
  </si>
  <si>
    <t>11C06</t>
  </si>
  <si>
    <t>11C07</t>
  </si>
  <si>
    <t>11C08</t>
  </si>
  <si>
    <t>11C09</t>
  </si>
  <si>
    <t>11C10</t>
  </si>
  <si>
    <t>11C11</t>
  </si>
  <si>
    <t>11C12</t>
  </si>
  <si>
    <t>11C13</t>
  </si>
  <si>
    <t>11K07</t>
  </si>
  <si>
    <t>12C03</t>
  </si>
  <si>
    <t>12C04</t>
  </si>
  <si>
    <t>12C05</t>
  </si>
  <si>
    <t>12C06</t>
  </si>
  <si>
    <t>12C07</t>
  </si>
  <si>
    <t>12C08</t>
  </si>
  <si>
    <t>12C09</t>
  </si>
  <si>
    <t>12C10</t>
  </si>
  <si>
    <t>12C11</t>
  </si>
  <si>
    <t>12C12</t>
  </si>
  <si>
    <t>12C13</t>
  </si>
  <si>
    <t>12K06</t>
  </si>
  <si>
    <t>13C03</t>
  </si>
  <si>
    <t>13C04</t>
  </si>
  <si>
    <t>13C05</t>
  </si>
  <si>
    <t>13C06</t>
  </si>
  <si>
    <t>13C07</t>
  </si>
  <si>
    <t>13C08</t>
  </si>
  <si>
    <t>13C09</t>
  </si>
  <si>
    <t>13C10</t>
  </si>
  <si>
    <t>13C11</t>
  </si>
  <si>
    <t>13C12</t>
  </si>
  <si>
    <t>13C13</t>
  </si>
  <si>
    <t>13C14</t>
  </si>
  <si>
    <t>13C15</t>
  </si>
  <si>
    <t>13C16</t>
  </si>
  <si>
    <t>13C17</t>
  </si>
  <si>
    <t>13C18</t>
  </si>
  <si>
    <t>13C19</t>
  </si>
  <si>
    <t>13C20</t>
  </si>
  <si>
    <t>14Z08</t>
  </si>
  <si>
    <t>16C02</t>
  </si>
  <si>
    <t>16C03</t>
  </si>
  <si>
    <t>18C02</t>
  </si>
  <si>
    <t>19C02</t>
  </si>
  <si>
    <t>21C04</t>
  </si>
  <si>
    <t>21C05</t>
  </si>
  <si>
    <t>21C06</t>
  </si>
  <si>
    <t>22C02</t>
  </si>
  <si>
    <t>22C03</t>
  </si>
  <si>
    <t>23C02</t>
  </si>
  <si>
    <t>23Z03</t>
  </si>
  <si>
    <t>25C02</t>
  </si>
  <si>
    <t>26C02</t>
  </si>
  <si>
    <t>27C02</t>
  </si>
  <si>
    <t>27C03</t>
  </si>
  <si>
    <t>27C04</t>
  </si>
  <si>
    <t>27C05</t>
  </si>
  <si>
    <t>27C06</t>
  </si>
  <si>
    <t>27C07</t>
  </si>
  <si>
    <t>Craniotomies pour traumatisme, âge supérieur à 17 ans</t>
  </si>
  <si>
    <t>Craniotomies en dehors de tout traumatisme, âge supérieur à 17 ans</t>
  </si>
  <si>
    <t>Interventions sur le rachis et la moelle pour des affections neurologiques</t>
  </si>
  <si>
    <t>Interventions sur le système vasculaire précérébral</t>
  </si>
  <si>
    <t>Interventions sur les nerfs crâniens ou périphériques et autres interventions sur le système nerveux</t>
  </si>
  <si>
    <t>Pose d'un stimulateur cérébral</t>
  </si>
  <si>
    <t>Pose d'un stimulateur médullaire</t>
  </si>
  <si>
    <t>Craniotomies pour tumeurs, âge inférieur à 18 ans</t>
  </si>
  <si>
    <t>Craniotomies pour affections non tumorales, âge inférieur à 18 ans</t>
  </si>
  <si>
    <t>Libérations de nerfs superficiels à l'exception du médian au canal carpien</t>
  </si>
  <si>
    <t>Libérations du médian au canal carpien</t>
  </si>
  <si>
    <t>Interventions sur la rétine</t>
  </si>
  <si>
    <t>Interventions sur l'orbite</t>
  </si>
  <si>
    <t>Interventions sur le cristallin avec ou sans vitrectomie</t>
  </si>
  <si>
    <t>Interventions primaires sur l'iris</t>
  </si>
  <si>
    <t>Autres interventions extraoculaires, âge inférieur à 18 ans</t>
  </si>
  <si>
    <t>Autres interventions extraoculaires, âge supérieur à 17 ans</t>
  </si>
  <si>
    <t>Allogreffes de cornée</t>
  </si>
  <si>
    <t>Autres interventions intraoculaires pour affections sévères</t>
  </si>
  <si>
    <t>Autres interventions intraoculaires en dehors des affections sévères</t>
  </si>
  <si>
    <t>Interventions sur le cristallin avec trabéculectomie</t>
  </si>
  <si>
    <t>Interventions sur les muscles oculomoteurs, âge inférieur à 18 ans</t>
  </si>
  <si>
    <t>Réparations de fissures labiale et palatine</t>
  </si>
  <si>
    <t>Interventions sur les sinus et l'apophyse mastoïde, âge inférieur à 18 ans</t>
  </si>
  <si>
    <t>Interventions sur les sinus et l'apophyse mastoïde, âge supérieur à 17 ans</t>
  </si>
  <si>
    <t>Rhinoplasties</t>
  </si>
  <si>
    <t>Amygdalectomies et/ou adénoïdectomies isolées, âge inférieur à 18 ans</t>
  </si>
  <si>
    <t>Amygdalectomies et/ou adénoïdectomies isolées, âge supérieur à 17 ans</t>
  </si>
  <si>
    <t>Interventions sur les amygdales et les végétations adénoïdes autres que les amygdalectomies et/ou les adénoïdectomies isolées, âge inférieur à 18 ans</t>
  </si>
  <si>
    <t>Interventions sur les amygdales et les végétations adénoïdes autres que les amygdalectomies et/ou les adénoïdectomies isolées, âge supérieur à 17 ans</t>
  </si>
  <si>
    <t>Drains transtympaniques, âge inférieur à 18 ans</t>
  </si>
  <si>
    <t>Drains transtympaniques, âge supérieur à 17 ans</t>
  </si>
  <si>
    <t>Autres interventions chirurgicales portant sur les oreilles, le nez, la gorge ou le cou</t>
  </si>
  <si>
    <t>Interventions sur la bouche</t>
  </si>
  <si>
    <t>Pose d'implants cochléaires</t>
  </si>
  <si>
    <t>Ostéotomies de la face</t>
  </si>
  <si>
    <t>Interventions de reconstruction de l'oreille moyenne</t>
  </si>
  <si>
    <t>Interventions pour oreilles décollées</t>
  </si>
  <si>
    <t>Interventions sur les glandes salivaires</t>
  </si>
  <si>
    <t>Interventions majeures sur la tête et le cou</t>
  </si>
  <si>
    <t>Autres interventions sur la tête et le cou</t>
  </si>
  <si>
    <t>Autres interventions sur l'oreille, le nez ou la gorge pour tumeurs malignes</t>
  </si>
  <si>
    <t>Interventions sur l'oreille externe</t>
  </si>
  <si>
    <t>Affections de la bouche et des dents avec certaines extractions, réparations et prothèses dentaires</t>
  </si>
  <si>
    <t>Interventions majeures sur le thorax</t>
  </si>
  <si>
    <t>Autres interventions chirurgicales sur le système respiratoire</t>
  </si>
  <si>
    <t>Interventions sous thoracoscopie</t>
  </si>
  <si>
    <t>Chirurgie de remplacement valvulaire avec circulation extracorporelle et avec cathétérisme cardiaque ou coronarographie</t>
  </si>
  <si>
    <t>Chirurgie de remplacement valvulaire avec circulation extracorporelle, sans cathétérisme cardiaque, ni coronarographie</t>
  </si>
  <si>
    <t>Pontages aortocoronariens avec cathétérisme cardiaque ou coronarographie</t>
  </si>
  <si>
    <t>Pontages aortocoronariens sans cathétérisme cardiaque, ni coronarographie</t>
  </si>
  <si>
    <t>Autres interventions cardiothoraciques, âge supérieur à 1 an, ou vasculaires quel que soit l'âge, avec circulation extracorporelle</t>
  </si>
  <si>
    <t>Autres interventions cardiothoraciques, âge inférieur à 2 ans, avec circulation extracorporelle</t>
  </si>
  <si>
    <t>Autres interventions cardiothoraciques, âge supérieur à 1 an, ou vasculaires quel que soit l'âge, sans circulation extracorporelle</t>
  </si>
  <si>
    <t>Autres interventions cardiothoraciques, âge inférieur à 2 ans, sans circulation extracorporelle</t>
  </si>
  <si>
    <t>Chirurgie majeure de revascularisation</t>
  </si>
  <si>
    <t>Autres interventions de chirurgie vasculaire</t>
  </si>
  <si>
    <t>Amputations du membre inférieur, sauf des orteils, pour troubles circulatoires</t>
  </si>
  <si>
    <t>Amputations pour troubles circulatoires portant sur le membre supérieur ou les orteils</t>
  </si>
  <si>
    <t>Poses d'un stimulateur cardiaque permanent avec infarctus aigu du myocarde ou insuffisance cardiaque congestive ou état de choc</t>
  </si>
  <si>
    <t>Poses d'un stimulateur cardiaque permanent sans infarctus aigu du myocarde, ni insuffisance cardiaque congestive, ni état de choc</t>
  </si>
  <si>
    <t>Ligatures de veines et éveinages</t>
  </si>
  <si>
    <t>Autres interventions sur le système circulatoire</t>
  </si>
  <si>
    <t>Poses d'un défibrillateur cardiaque</t>
  </si>
  <si>
    <t>Remplacements ou ablations chirurgicale d'électrodes ou repositionnements de boîtier de stimulation cardiaque permanente</t>
  </si>
  <si>
    <t>Résections rectales</t>
  </si>
  <si>
    <t>Interventions majeures sur l'intestin grêle et le côlon</t>
  </si>
  <si>
    <t>Interventions sur l'oesophage, l'estomac et le duodénum, âge inférieur à 18 ans</t>
  </si>
  <si>
    <t>Interventions mineures sur l'intestin grêle et le côlon</t>
  </si>
  <si>
    <t>Appendicectomies compliquées</t>
  </si>
  <si>
    <t>Appendicectomies non compliquées</t>
  </si>
  <si>
    <t>Interventions réparatrices pour hernies et éventrations, âge inférieur à 18 ans</t>
  </si>
  <si>
    <t>Interventions réparatrices pour hernies inguinales et crurales, âge supérieur à 17 ans</t>
  </si>
  <si>
    <t>Libérations d'adhérences péritonéales</t>
  </si>
  <si>
    <t>Interventions sur le rectum et l'anus autres que les résections rectales</t>
  </si>
  <si>
    <t>Autres interventions sur le tube digestif en dehors des laparotomies</t>
  </si>
  <si>
    <t>Interventions sur l'oesophage, l'estomac et le duodénum pour tumeurs malignes, âge supérieur à 17 ans</t>
  </si>
  <si>
    <t>Hémorroïdectomies</t>
  </si>
  <si>
    <t>Interventions sur l'oesophage, l'estomac et le duodénum pour ulcères, âge supérieur à 17 ans</t>
  </si>
  <si>
    <t>Autres interventions sur le tube digestif par laparotomie</t>
  </si>
  <si>
    <t>Interventions sur l'oesophage, l'estomac et le duodénum pour affections autres que malignes ou ulcères, âge supérieur à 17 ans</t>
  </si>
  <si>
    <t>Certaines interventions pour stomies</t>
  </si>
  <si>
    <t>Interventions réparatrices pour hernies à l'exception des hernies inguinales, crurales, âge supérieur à 17 ans</t>
  </si>
  <si>
    <t>Autres interventions sur le système hépato-biliaire et pancréatique</t>
  </si>
  <si>
    <t>Interventions sur le foie, le pancréas et les veines porte ou cave pour tumeurs malignes</t>
  </si>
  <si>
    <t>Interventions sur le foie, le pancréas et les veines porte ou cave pour affections non malignes</t>
  </si>
  <si>
    <t>Dérivations biliaires</t>
  </si>
  <si>
    <t>Autres interventions sur les voies biliaires sauf cholécystectomies isolées</t>
  </si>
  <si>
    <t>Cholécystectomies sans exploration de la voie biliaire principale pour affections aigües</t>
  </si>
  <si>
    <t>Cholécystectomies sans exploration de la voie biliaire principale à l'exception des affections aigües</t>
  </si>
  <si>
    <t>Interventions majeures multiples sur les genoux et/ou les hanches</t>
  </si>
  <si>
    <t>Interventions sur la hanche et le fémur, âge inférieur à 18 ans</t>
  </si>
  <si>
    <t>Amputations pour affections de l'appareil musculosquelettique et du tissu conjonctif</t>
  </si>
  <si>
    <t>Biopsies ostéoarticulaires</t>
  </si>
  <si>
    <t>Résections osseuses localisées et/ou ablation de matériel de fixation interne au niveau de la hanche et du fémur</t>
  </si>
  <si>
    <t>Résections osseuses localisées et/ou ablation de matériel de fixation interne au niveau d'une localisation autre que la hanche et le fémur</t>
  </si>
  <si>
    <t>Greffes de peau pour maladie de l'appareil musculosquelettique ou du tissu conjonctif</t>
  </si>
  <si>
    <t>Autres interventions portant sur l'appareil musculosquelettique et le tissu conjonctif</t>
  </si>
  <si>
    <t>Interventions pour reprise de prothèses articulaires</t>
  </si>
  <si>
    <t>Prothèses de genou</t>
  </si>
  <si>
    <t>Prothèses d'épaule</t>
  </si>
  <si>
    <t>Autres interventions sur le rachis</t>
  </si>
  <si>
    <t>Interventions maxillofaciales</t>
  </si>
  <si>
    <t>Interventions sur le tissu mou pour tumeurs malignes</t>
  </si>
  <si>
    <t>Interventions sur la jambe, âge inférieur à 18 ans</t>
  </si>
  <si>
    <t>Interventions sur la jambe, âge supérieur à 17 ans</t>
  </si>
  <si>
    <t>Interventions sur les ligaments croisés sous arthroscopie</t>
  </si>
  <si>
    <t>Interventions sur le bras, coude et épaule</t>
  </si>
  <si>
    <t>Interventions sur le pied, âge inférieur à 18 ans</t>
  </si>
  <si>
    <t>Interventions sur le pied, âge supérieur à 17 ans</t>
  </si>
  <si>
    <t>Autres arthroscopies du genou</t>
  </si>
  <si>
    <t>Interventions sur l'avant-bras</t>
  </si>
  <si>
    <t>Arthroscopies d'autres localisations</t>
  </si>
  <si>
    <t>Interventions non mineures sur les tissus mous</t>
  </si>
  <si>
    <t>Interventions non mineures sur la main</t>
  </si>
  <si>
    <t>Autres interventions sur la main</t>
  </si>
  <si>
    <t>Ménisectomie sous arthroscopie</t>
  </si>
  <si>
    <t>Autres interventions sur les tissus mous</t>
  </si>
  <si>
    <t>Prothèses de hanche pour traumatismes récents</t>
  </si>
  <si>
    <t>Interventions sur la hanche et le fémur pour traumatismes récents, âge supérieur à 17 ans</t>
  </si>
  <si>
    <t>Interventions majeures sur le rachis pour fractures, cyphoses et scolioses</t>
  </si>
  <si>
    <t>Autres interventions majeures sur le rachis</t>
  </si>
  <si>
    <t>Interventions sur le genou pour traumatismes</t>
  </si>
  <si>
    <t>Interventions sur la cheville et l'arrière-pied pour fractures</t>
  </si>
  <si>
    <t>Libérations articulaires du membre inférieur à l'exception de la hanche et du pied</t>
  </si>
  <si>
    <t>Arthroscopies de l'épaule</t>
  </si>
  <si>
    <t>Ténosynovectomies du poignet</t>
  </si>
  <si>
    <t>Interventions sur le poignet autres que les ténosynovectomies</t>
  </si>
  <si>
    <t>Greffes de peau et/ou parages de plaie pour ulcère cutané ou cellulite</t>
  </si>
  <si>
    <t>Greffes de peau et/ou parages de plaie à l'exception des ulcères cutanés et cellulites</t>
  </si>
  <si>
    <t>Mastectomies totales pour tumeur maligne</t>
  </si>
  <si>
    <t>Mastectomies subtotales pour tumeur maligne</t>
  </si>
  <si>
    <t>Interventions sur le sein pour des affections non malignes autres que les actes de biopsie et d'excision locale</t>
  </si>
  <si>
    <t>Biopsies et excisions locales pour des affections non malignes du sein</t>
  </si>
  <si>
    <t>Interventions sur la région anale et périanale</t>
  </si>
  <si>
    <t>Interventions plastiques en dehors de la chirurgie esthétique</t>
  </si>
  <si>
    <t>Reconstructions des seins</t>
  </si>
  <si>
    <t>Interventions pour kystes, granulomes et interventions sur les ongles</t>
  </si>
  <si>
    <t>Interventions pour condylomes anogénitaux</t>
  </si>
  <si>
    <t>Certains curages lymphonodaux pour des affections de la peau, des tissus sous-cutanés ou des seins</t>
  </si>
  <si>
    <t>Interventions sur la peau, les tissus sous-cutanés ou les seins pour lésions traumatiques</t>
  </si>
  <si>
    <t>Chirurgie esthétique</t>
  </si>
  <si>
    <t>Interventions sur les glandes surrénales</t>
  </si>
  <si>
    <t>Interventions sur les parathyroïdes</t>
  </si>
  <si>
    <t>Interventions sur le tractus thyréoglosse</t>
  </si>
  <si>
    <t>Autres interventions pour troubles endocriniens, métaboliques ou nutritionnels</t>
  </si>
  <si>
    <t>Gastroplasties pour obésité</t>
  </si>
  <si>
    <t>Autres interventions pour obésité</t>
  </si>
  <si>
    <t>Interventions sur la thyroïde pour tumeurs malignes</t>
  </si>
  <si>
    <t>Interventions sur la thyroïde pour affections non malignes</t>
  </si>
  <si>
    <t>Interventions digestives autres que les gastroplasties, pour obésité</t>
  </si>
  <si>
    <t>Interventions sur les reins et les uretères et chirurgie majeure de la vessie pour une affection tumorale</t>
  </si>
  <si>
    <t>Interventions sur les reins et les uretères et chirurgie majeure de la vessie pour une affection non tumorale</t>
  </si>
  <si>
    <t>Autres interventions sur la vessie à l'exception des interventions transurétrales</t>
  </si>
  <si>
    <t>Interventions sur l'urètre, âge inférieur à 18 ans</t>
  </si>
  <si>
    <t>Interventions sur l'urètre, âge supérieur à 17 ans</t>
  </si>
  <si>
    <t>Autres interventions sur les reins et les voies urinaires</t>
  </si>
  <si>
    <t>Interventions pour incontinence urinaire en dehors des interventions transurétrales</t>
  </si>
  <si>
    <t>Interventions par voie transurétrale ou transcutanée pour lithiases urinaires</t>
  </si>
  <si>
    <t>Injections de toxine botulique dans l'appareil urinaire</t>
  </si>
  <si>
    <t>Interventions par voie transurétrale ou transcutanée pour des affections non lithiasiques</t>
  </si>
  <si>
    <t>Interventions sur le pénis</t>
  </si>
  <si>
    <t>Prostatectomies transurétrales</t>
  </si>
  <si>
    <t>Circoncision</t>
  </si>
  <si>
    <t>Autres interventions pour tumeurs malignes de l'appareil génital masculin</t>
  </si>
  <si>
    <t>Interventions pelviennes majeures chez l'homme pour tumeurs malignes</t>
  </si>
  <si>
    <t>Interventions pelviennes majeures chez l'homme pour affections non malignes</t>
  </si>
  <si>
    <t>Stérilisation et vasoplastie</t>
  </si>
  <si>
    <t>Séjours comprenant une biopsie prostatique, en ambulatoire</t>
  </si>
  <si>
    <t>Hystérectomies</t>
  </si>
  <si>
    <t>Interventions réparatrices sur l'appareil génital féminin</t>
  </si>
  <si>
    <t>Interruptions tubaires</t>
  </si>
  <si>
    <t>Interventions sur le système utéroannexiel pour des affections non malignes, autres que les interruptions tubaires</t>
  </si>
  <si>
    <t>Interventions sur la vulve, le vagin ou le col utérin</t>
  </si>
  <si>
    <t>Laparoscopies ou coelioscopies diagnostiques</t>
  </si>
  <si>
    <t>Ligatures tubaires par laparoscopie ou coelioscopie</t>
  </si>
  <si>
    <t>Dilatations et curetages, conisations pour tumeurs malignes</t>
  </si>
  <si>
    <t>Autres interventions sur l'appareil génital féminin</t>
  </si>
  <si>
    <t>Exentérations pelviennes, hystérectomies élargies ou vulvectomies pour tumeurs malignes</t>
  </si>
  <si>
    <t>Exentérations pelviennes, hystérectomies élargies ou vulvectomies pour affections non malignes</t>
  </si>
  <si>
    <t>Prélèvements d'ovocytes, en ambulatoire</t>
  </si>
  <si>
    <t>Cervicocystopexie</t>
  </si>
  <si>
    <t>Myomectomies de l'utérus</t>
  </si>
  <si>
    <t>Interventions pour stérilité ou motifs de soins liés à la reproduction</t>
  </si>
  <si>
    <t>Exérèses ou destructions de lésions du col de l'utérus sauf conisations</t>
  </si>
  <si>
    <t>Interventions sur la rate</t>
  </si>
  <si>
    <t>Autres interventions pour affections du sang et des organes hématopoïétiques</t>
  </si>
  <si>
    <t>Interventions pour maladies infectieuses ou parasitaires</t>
  </si>
  <si>
    <t>Interventions chirurgicales avec un diagnostic principal de maladie mentale</t>
  </si>
  <si>
    <t>Interventions sur la main ou le poignet à la suite de blessures</t>
  </si>
  <si>
    <t>Autres interventions pour blessures ou complications d'acte</t>
  </si>
  <si>
    <t>Greffes de peau ou parages de plaies pour lésions autres que des brûlures</t>
  </si>
  <si>
    <t>Brûlures non étendues avec greffe cutanée</t>
  </si>
  <si>
    <t>Brûlures non étendues avec parages de plaie ou autres interventions chirurgicales</t>
  </si>
  <si>
    <t>Interventions chirurgicales avec autres motifs de recours aux services de santé</t>
  </si>
  <si>
    <t>Interventions de confort et autres interventions non prises en charge par l'assurance maladie obligatoire</t>
  </si>
  <si>
    <t>Interventions pour maladie due au VIH</t>
  </si>
  <si>
    <t>Interventions pour traumatismes multiples graves</t>
  </si>
  <si>
    <t>Transplantations hépatiques</t>
  </si>
  <si>
    <t>Transplantations pancréatiques</t>
  </si>
  <si>
    <t>Transplantations pulmonaires</t>
  </si>
  <si>
    <t>Transplantations cardiaques</t>
  </si>
  <si>
    <t>Transplantations rénales</t>
  </si>
  <si>
    <t>Autres transplantations</t>
  </si>
  <si>
    <t>Interventions sur les végétations adénoïdes, en ambulatoire</t>
  </si>
  <si>
    <t>Créations et réfections de fistules artérioveineuses pour affections de la CMD 05</t>
  </si>
  <si>
    <t>Remplacements de stimulateurs cardiaques permanents</t>
  </si>
  <si>
    <t>Mise en place de certains accès vasculaires pour des affections de la CMD 05, séjours de moins de 2 jours</t>
  </si>
  <si>
    <t>Cures d'éventrations postopératoires, âge supérieur à 17 ans</t>
  </si>
  <si>
    <t>Interventions diagnostiques sur le système hépato-biliaire et pancréatique pour affections malignes</t>
  </si>
  <si>
    <t>Interventions diagnostiques sur le système hépato-biliaire et pancréatique pour affections non malignes</t>
  </si>
  <si>
    <t>Interventions sur la cheville et l'arrière-pied à l'exception des fractures</t>
  </si>
  <si>
    <t>Prothèses de hanche pour des affections autres que des traumatismes récents</t>
  </si>
  <si>
    <t>Interventions sur la hanche et le fémur sauf traumatismes récents, âge supérieur à 17 ans</t>
  </si>
  <si>
    <t>Interventions sur le genou pour des affections autres que traumatiques</t>
  </si>
  <si>
    <t>Autres interventions sur la peau, les tissus sous-cutanés ou les seins</t>
  </si>
  <si>
    <t>Interventions sur l'hypophyse</t>
  </si>
  <si>
    <t>Créations et réfections de fistules artérioveineuses pour affections de la CMD 11</t>
  </si>
  <si>
    <t>Séjours de la CMD 11 comprenant la mise en place de certains accès vasculaires, en ambulatoire</t>
  </si>
  <si>
    <t>Interventions sur les testicules pour tumeurs malignes</t>
  </si>
  <si>
    <t>Interventions sur les testicules pour affections non malignes, âge inférieur à 18 ans</t>
  </si>
  <si>
    <t>Interventions sur les testicules pour affections non malignes, âge supérieur à 17 ans</t>
  </si>
  <si>
    <t>Autres interventions pour affections non malignes de l'appareil génital masculin</t>
  </si>
  <si>
    <t>Interventions sur le système utéroannexiel pour tumeurs malignes</t>
  </si>
  <si>
    <t>Dilatations et curetages, conisations pour affections non malignes</t>
  </si>
  <si>
    <t>Interruptions volontaires de grossesse : séjours de moins de 3 jours</t>
  </si>
  <si>
    <t>Catégorie</t>
  </si>
  <si>
    <t>1.2 Taux de recours en chirurgie ambulatoire par région (pour 1 000 habitants)</t>
  </si>
  <si>
    <t>1.1 Taux de recours en chirurgie par région (pour 1 000 habitants)</t>
  </si>
  <si>
    <t>1.3 Taux de recours bruts en chirurgie par région (pour 1 000 habitants)</t>
  </si>
  <si>
    <t>1.4 Taux de recours bruts en chirurgie ambulatoire par région (pour 1 000 habitants)</t>
  </si>
  <si>
    <t>2.7 Volume d'activité de chirurgie d'hospitalisation complète en nombre de séjours avec nuitée(s)</t>
  </si>
  <si>
    <t>24 - Centre-Val de Loire</t>
  </si>
  <si>
    <t>27 - Bourgogne-Franche-Comté</t>
  </si>
  <si>
    <t>28 - Normandie</t>
  </si>
  <si>
    <t>84 - Auvergne-Rhône-Alpes</t>
  </si>
  <si>
    <t>93 - Provence-Alpes-Côte d'Azur</t>
  </si>
  <si>
    <t>08C61</t>
  </si>
  <si>
    <t>08C62</t>
  </si>
  <si>
    <t>17C06</t>
  </si>
  <si>
    <t>17C07</t>
  </si>
  <si>
    <t>17C08</t>
  </si>
  <si>
    <t>Interventions majeures pour infections ostéoarticulaires</t>
  </si>
  <si>
    <t>Autres interventions pour infections ostéoarticulaires</t>
  </si>
  <si>
    <t>Interventions majeures de la CMD17</t>
  </si>
  <si>
    <t>Interventions intermédiaires de la CMD17</t>
  </si>
  <si>
    <t>Interventions mineures de la CMD17</t>
  </si>
  <si>
    <t>32 - Hauts de France</t>
  </si>
  <si>
    <t>44 - Grand Est</t>
  </si>
  <si>
    <t>76 - Occitanie</t>
  </si>
  <si>
    <t>75 - Nouvelle Aquitaine</t>
  </si>
  <si>
    <t xml:space="preserve">11 - Ile-de-France </t>
  </si>
  <si>
    <t>Régions</t>
  </si>
  <si>
    <t>971 - Guadeloupe *</t>
  </si>
  <si>
    <t>Programme national chirurgie ambulatoire - indicateurs globaux
Descriptif des indicateurs 2015-2019</t>
  </si>
  <si>
    <t>Bases de données : PMSI MCO 2015 à 2019 (données regroupées en V2019)</t>
  </si>
  <si>
    <t>Résultats des recensements de population INSEE 2013, 2014, 2015, 2016 et 2017</t>
  </si>
  <si>
    <t>Séjours de chirurgie : GHM V2019 en C hors CMD 14 et 15</t>
  </si>
  <si>
    <t xml:space="preserve">Séjours de chirurgie ambulatoire : GHM V2019 en C hors CMD 14 et 15, avec une durée de séjour à 0 </t>
  </si>
  <si>
    <t>Séjours de chirurgie : GHM V2019 en C hors CMD 14 et 15 + sept racines (03K02, 05K14, 11K07, 12K06, 09Z02, 23Z03 et 14Z08)</t>
  </si>
  <si>
    <t xml:space="preserve">Séjours de chirurgie ambulatoire : GHM V2019 en C hors CMD 14 et 15 + sept racines (03K02, 05K14, 11K07, 12K06, 09Z02, 23Z03 et 14Z08), avec une durée de séjour à 0 </t>
  </si>
  <si>
    <t>- Onglet taux 2.8 : Répartition des modes de sortie et destination des séjours en C réalisés en 0 jour en 2019</t>
  </si>
  <si>
    <t>Pour les taux de recours, les données PMSI de 2015 sont rapportées à la population de 2013, celles de 2016 à la population de 2014, celles de 2017 à la population de 2015, celles de 2018 à la population de 2016 et celles de 2019 à la population de 2017.</t>
  </si>
  <si>
    <t>976 - Mayotte</t>
  </si>
  <si>
    <t>Nombre de séjours sans nuitée en 2019</t>
  </si>
  <si>
    <t>Nombre de séjours de la racine en 2019</t>
  </si>
  <si>
    <t>Nombre de séjours de niveau 1 en 2019</t>
  </si>
  <si>
    <t>Nombre de séjours de niveau J en 2019</t>
  </si>
  <si>
    <t>en 2019</t>
  </si>
  <si>
    <t>2014</t>
  </si>
  <si>
    <t>2012</t>
  </si>
  <si>
    <t>2009</t>
  </si>
  <si>
    <t>2013</t>
  </si>
  <si>
    <t>2010</t>
  </si>
  <si>
    <t>-</t>
  </si>
  <si>
    <t>* Guadeloupe avec Iles du Nord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</si>
</sst>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#,##0.0"/>
    <numFmt numFmtId="165" formatCode="0.0%"/>
    <numFmt numFmtId="166" formatCode="_-* #,##0\ _€_-;\-* #,##0\ _€_-;_-* &quot;-&quot;??\ _€_-;_-@_-"/>
  </numFmts>
  <fonts count="20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14"/>
      <color indexed="18"/>
      <name val="Arial"/>
      <family val="2"/>
    </font>
    <font>
      <b/>
      <u/>
      <sz val="10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8"/>
      <color theme="0"/>
      <name val="Arial"/>
      <family val="2"/>
    </font>
    <font>
      <sz val="10"/>
      <name val="MS Sans Serif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92C6"/>
        <bgColor rgb="FF000000"/>
      </patternFill>
    </fill>
    <fill>
      <patternFill patternType="solid">
        <fgColor rgb="FF55A935"/>
        <bgColor rgb="FF000000"/>
      </patternFill>
    </fill>
    <fill>
      <patternFill patternType="solid">
        <fgColor rgb="FFECF4DD"/>
        <bgColor rgb="FF000000"/>
      </patternFill>
    </fill>
    <fill>
      <patternFill patternType="solid">
        <fgColor rgb="FF55A935"/>
        <bgColor indexed="64"/>
      </patternFill>
    </fill>
    <fill>
      <patternFill patternType="solid">
        <fgColor rgb="FFECF4DD"/>
        <bgColor indexed="64"/>
      </patternFill>
    </fill>
    <fill>
      <patternFill patternType="solid">
        <fgColor rgb="FF2092C6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98">
    <xf numFmtId="0" fontId="0" fillId="0" borderId="0" xfId="0"/>
    <xf numFmtId="0" fontId="9" fillId="4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/>
    </xf>
    <xf numFmtId="165" fontId="9" fillId="4" borderId="5" xfId="1" applyNumberFormat="1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2" borderId="4" xfId="2" quotePrefix="1" applyNumberFormat="1" applyFont="1" applyFill="1" applyBorder="1" applyAlignment="1">
      <alignment horizontal="left" vertical="center"/>
    </xf>
    <xf numFmtId="166" fontId="17" fillId="3" borderId="3" xfId="9" applyNumberFormat="1" applyFont="1" applyFill="1" applyBorder="1" applyAlignment="1">
      <alignment vertical="center" wrapText="1"/>
    </xf>
    <xf numFmtId="166" fontId="17" fillId="3" borderId="1" xfId="9" applyNumberFormat="1" applyFont="1" applyFill="1" applyBorder="1" applyAlignment="1">
      <alignment vertical="center" wrapText="1"/>
    </xf>
    <xf numFmtId="0" fontId="10" fillId="2" borderId="4" xfId="2" quotePrefix="1" applyNumberFormat="1" applyFont="1" applyFill="1" applyBorder="1" applyAlignment="1">
      <alignment horizontal="left" vertical="center"/>
    </xf>
    <xf numFmtId="166" fontId="8" fillId="3" borderId="3" xfId="9" applyNumberFormat="1" applyFont="1" applyFill="1" applyBorder="1" applyAlignment="1">
      <alignment vertical="center" wrapText="1"/>
    </xf>
    <xf numFmtId="166" fontId="8" fillId="3" borderId="1" xfId="9" applyNumberFormat="1" applyFont="1" applyFill="1" applyBorder="1" applyAlignment="1">
      <alignment vertical="center" wrapText="1"/>
    </xf>
    <xf numFmtId="0" fontId="7" fillId="2" borderId="4" xfId="4" quotePrefix="1" applyNumberFormat="1" applyFont="1" applyFill="1" applyBorder="1" applyAlignment="1">
      <alignment horizontal="left" vertical="center"/>
    </xf>
    <xf numFmtId="165" fontId="7" fillId="2" borderId="3" xfId="5" applyNumberFormat="1" applyFont="1" applyFill="1" applyBorder="1" applyAlignment="1">
      <alignment vertical="center"/>
    </xf>
    <xf numFmtId="0" fontId="10" fillId="2" borderId="4" xfId="4" quotePrefix="1" applyNumberFormat="1" applyFont="1" applyFill="1" applyBorder="1" applyAlignment="1">
      <alignment horizontal="left" vertical="center"/>
    </xf>
    <xf numFmtId="165" fontId="10" fillId="2" borderId="3" xfId="5" applyNumberFormat="1" applyFont="1" applyFill="1" applyBorder="1" applyAlignment="1">
      <alignment vertical="center"/>
    </xf>
    <xf numFmtId="165" fontId="8" fillId="3" borderId="3" xfId="3" applyNumberFormat="1" applyFont="1" applyFill="1" applyBorder="1" applyAlignment="1">
      <alignment vertical="center" wrapText="1"/>
    </xf>
    <xf numFmtId="165" fontId="8" fillId="3" borderId="1" xfId="3" applyNumberFormat="1" applyFont="1" applyFill="1" applyBorder="1" applyAlignment="1">
      <alignment vertical="center" wrapText="1"/>
    </xf>
    <xf numFmtId="0" fontId="10" fillId="8" borderId="5" xfId="0" applyFont="1" applyFill="1" applyBorder="1" applyAlignment="1">
      <alignment horizontal="left" vertical="center" wrapText="1"/>
    </xf>
    <xf numFmtId="3" fontId="10" fillId="3" borderId="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quotePrefix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3" xfId="0" quotePrefix="1" applyNumberFormat="1" applyFont="1" applyFill="1" applyBorder="1" applyAlignment="1">
      <alignment horizontal="left" vertical="center"/>
    </xf>
    <xf numFmtId="164" fontId="10" fillId="2" borderId="3" xfId="0" quotePrefix="1" applyNumberFormat="1" applyFont="1" applyFill="1" applyBorder="1" applyAlignment="1">
      <alignment horizontal="right" vertical="center"/>
    </xf>
    <xf numFmtId="164" fontId="10" fillId="2" borderId="3" xfId="0" applyNumberFormat="1" applyFont="1" applyFill="1" applyBorder="1" applyAlignment="1">
      <alignment horizontal="right" vertical="center"/>
    </xf>
    <xf numFmtId="164" fontId="10" fillId="2" borderId="7" xfId="0" quotePrefix="1" applyNumberFormat="1" applyFont="1" applyFill="1" applyBorder="1" applyAlignment="1">
      <alignment horizontal="right" vertical="center"/>
    </xf>
    <xf numFmtId="164" fontId="10" fillId="2" borderId="7" xfId="0" applyNumberFormat="1" applyFont="1" applyFill="1" applyBorder="1" applyAlignment="1">
      <alignment horizontal="right" vertical="center"/>
    </xf>
    <xf numFmtId="164" fontId="15" fillId="7" borderId="7" xfId="0" quotePrefix="1" applyNumberFormat="1" applyFont="1" applyFill="1" applyBorder="1" applyAlignment="1">
      <alignment horizontal="right" vertical="center"/>
    </xf>
    <xf numFmtId="164" fontId="15" fillId="7" borderId="7" xfId="0" applyNumberFormat="1" applyFont="1" applyFill="1" applyBorder="1" applyAlignment="1">
      <alignment horizontal="right" vertical="center"/>
    </xf>
    <xf numFmtId="164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164" fontId="10" fillId="2" borderId="6" xfId="0" quotePrefix="1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vertical="center"/>
    </xf>
    <xf numFmtId="164" fontId="10" fillId="2" borderId="3" xfId="0" applyNumberFormat="1" applyFont="1" applyFill="1" applyBorder="1" applyAlignment="1">
      <alignment vertical="center"/>
    </xf>
    <xf numFmtId="164" fontId="10" fillId="2" borderId="7" xfId="0" applyNumberFormat="1" applyFont="1" applyFill="1" applyBorder="1" applyAlignment="1">
      <alignment vertical="center"/>
    </xf>
    <xf numFmtId="0" fontId="15" fillId="7" borderId="6" xfId="0" quotePrefix="1" applyNumberFormat="1" applyFont="1" applyFill="1" applyBorder="1" applyAlignment="1">
      <alignment vertical="center"/>
    </xf>
    <xf numFmtId="164" fontId="15" fillId="7" borderId="6" xfId="0" quotePrefix="1" applyNumberFormat="1" applyFont="1" applyFill="1" applyBorder="1" applyAlignment="1">
      <alignment horizontal="right" vertical="center"/>
    </xf>
    <xf numFmtId="164" fontId="15" fillId="7" borderId="6" xfId="0" applyNumberFormat="1" applyFont="1" applyFill="1" applyBorder="1" applyAlignment="1">
      <alignment horizontal="right" vertical="center"/>
    </xf>
    <xf numFmtId="0" fontId="15" fillId="7" borderId="3" xfId="0" quotePrefix="1" applyNumberFormat="1" applyFont="1" applyFill="1" applyBorder="1" applyAlignment="1">
      <alignment vertical="center"/>
    </xf>
    <xf numFmtId="164" fontId="15" fillId="7" borderId="3" xfId="0" quotePrefix="1" applyNumberFormat="1" applyFont="1" applyFill="1" applyBorder="1" applyAlignment="1">
      <alignment horizontal="right" vertical="center"/>
    </xf>
    <xf numFmtId="164" fontId="15" fillId="7" borderId="3" xfId="0" applyNumberFormat="1" applyFont="1" applyFill="1" applyBorder="1" applyAlignment="1">
      <alignment horizontal="right" vertical="center"/>
    </xf>
    <xf numFmtId="49" fontId="15" fillId="7" borderId="7" xfId="0" applyNumberFormat="1" applyFont="1" applyFill="1" applyBorder="1" applyAlignment="1">
      <alignment vertical="center"/>
    </xf>
    <xf numFmtId="0" fontId="7" fillId="6" borderId="8" xfId="0" applyFont="1" applyFill="1" applyBorder="1" applyAlignment="1">
      <alignment horizontal="center" vertical="center" wrapText="1"/>
    </xf>
    <xf numFmtId="164" fontId="10" fillId="2" borderId="1" xfId="0" quotePrefix="1" applyNumberFormat="1" applyFont="1" applyFill="1" applyBorder="1" applyAlignment="1">
      <alignment horizontal="right" vertical="center"/>
    </xf>
    <xf numFmtId="164" fontId="10" fillId="2" borderId="13" xfId="0" quotePrefix="1" applyNumberFormat="1" applyFont="1" applyFill="1" applyBorder="1" applyAlignment="1">
      <alignment horizontal="right" vertical="center"/>
    </xf>
    <xf numFmtId="164" fontId="10" fillId="2" borderId="14" xfId="0" quotePrefix="1" applyNumberFormat="1" applyFont="1" applyFill="1" applyBorder="1" applyAlignment="1">
      <alignment horizontal="right" vertical="center"/>
    </xf>
    <xf numFmtId="164" fontId="15" fillId="7" borderId="13" xfId="0" quotePrefix="1" applyNumberFormat="1" applyFont="1" applyFill="1" applyBorder="1" applyAlignment="1">
      <alignment horizontal="right" vertical="center"/>
    </xf>
    <xf numFmtId="164" fontId="15" fillId="7" borderId="1" xfId="0" quotePrefix="1" applyNumberFormat="1" applyFont="1" applyFill="1" applyBorder="1" applyAlignment="1">
      <alignment horizontal="right" vertical="center"/>
    </xf>
    <xf numFmtId="164" fontId="15" fillId="7" borderId="14" xfId="0" quotePrefix="1" applyNumberFormat="1" applyFont="1" applyFill="1" applyBorder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6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10" fillId="2" borderId="0" xfId="2" applyFont="1" applyFill="1" applyAlignment="1">
      <alignment horizontal="left" vertical="center"/>
    </xf>
    <xf numFmtId="0" fontId="9" fillId="4" borderId="5" xfId="0" applyFont="1" applyFill="1" applyBorder="1" applyAlignment="1">
      <alignment horizontal="center" vertical="center" wrapText="1"/>
    </xf>
    <xf numFmtId="0" fontId="10" fillId="2" borderId="0" xfId="6" applyFont="1" applyFill="1" applyAlignment="1">
      <alignment vertical="center"/>
    </xf>
    <xf numFmtId="0" fontId="10" fillId="2" borderId="0" xfId="6" applyFont="1" applyFill="1" applyAlignment="1">
      <alignment horizontal="left" vertical="center"/>
    </xf>
    <xf numFmtId="20" fontId="10" fillId="8" borderId="5" xfId="0" quotePrefix="1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horizontal="right" vertical="center"/>
    </xf>
    <xf numFmtId="165" fontId="10" fillId="3" borderId="5" xfId="0" applyNumberFormat="1" applyFont="1" applyFill="1" applyBorder="1" applyAlignment="1">
      <alignment horizontal="right" vertical="center"/>
    </xf>
    <xf numFmtId="3" fontId="10" fillId="3" borderId="5" xfId="0" applyNumberFormat="1" applyFont="1" applyFill="1" applyBorder="1" applyAlignment="1">
      <alignment horizontal="right" vertical="center"/>
    </xf>
    <xf numFmtId="3" fontId="15" fillId="7" borderId="5" xfId="0" applyNumberFormat="1" applyFont="1" applyFill="1" applyBorder="1" applyAlignment="1">
      <alignment vertical="center"/>
    </xf>
    <xf numFmtId="165" fontId="15" fillId="7" borderId="5" xfId="0" applyNumberFormat="1" applyFont="1" applyFill="1" applyBorder="1" applyAlignment="1">
      <alignment vertical="center"/>
    </xf>
    <xf numFmtId="0" fontId="10" fillId="8" borderId="5" xfId="0" applyFont="1" applyFill="1" applyBorder="1" applyAlignment="1">
      <alignment horizontal="left" vertical="center"/>
    </xf>
    <xf numFmtId="165" fontId="10" fillId="3" borderId="5" xfId="1" quotePrefix="1" applyNumberFormat="1" applyFont="1" applyFill="1" applyBorder="1" applyAlignment="1">
      <alignment horizontal="right" vertical="center" wrapText="1"/>
    </xf>
    <xf numFmtId="0" fontId="10" fillId="8" borderId="5" xfId="0" applyFont="1" applyFill="1" applyBorder="1" applyAlignment="1">
      <alignment vertical="center" wrapText="1"/>
    </xf>
    <xf numFmtId="165" fontId="10" fillId="3" borderId="5" xfId="1" applyNumberFormat="1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5" fillId="7" borderId="5" xfId="0" applyFont="1" applyFill="1" applyBorder="1" applyAlignment="1">
      <alignment vertical="center"/>
    </xf>
    <xf numFmtId="0" fontId="15" fillId="7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3" fontId="10" fillId="3" borderId="0" xfId="0" applyNumberFormat="1" applyFont="1" applyFill="1" applyAlignment="1">
      <alignment vertical="center"/>
    </xf>
    <xf numFmtId="0" fontId="10" fillId="6" borderId="9" xfId="0" applyFont="1" applyFill="1" applyBorder="1" applyAlignment="1">
      <alignment vertical="center" wrapText="1"/>
    </xf>
    <xf numFmtId="0" fontId="10" fillId="6" borderId="11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0" fillId="3" borderId="0" xfId="10" applyFont="1" applyFill="1" applyAlignment="1">
      <alignment vertical="center"/>
    </xf>
    <xf numFmtId="0" fontId="10" fillId="3" borderId="0" xfId="10" applyFont="1" applyFill="1" applyAlignment="1">
      <alignment horizontal="left" vertical="center"/>
    </xf>
    <xf numFmtId="0" fontId="10" fillId="3" borderId="0" xfId="11" applyFont="1" applyFill="1" applyAlignment="1">
      <alignment vertical="center"/>
    </xf>
    <xf numFmtId="0" fontId="9" fillId="4" borderId="5" xfId="11" applyFont="1" applyFill="1" applyBorder="1" applyAlignment="1">
      <alignment horizontal="left" vertical="center" wrapText="1"/>
    </xf>
    <xf numFmtId="0" fontId="9" fillId="4" borderId="8" xfId="11" applyFont="1" applyFill="1" applyBorder="1" applyAlignment="1">
      <alignment horizontal="left" vertical="center" wrapText="1"/>
    </xf>
    <xf numFmtId="0" fontId="9" fillId="4" borderId="5" xfId="11" applyFont="1" applyFill="1" applyBorder="1" applyAlignment="1">
      <alignment horizontal="center" vertical="center" wrapText="1"/>
    </xf>
    <xf numFmtId="0" fontId="7" fillId="3" borderId="3" xfId="11" quotePrefix="1" applyNumberFormat="1" applyFont="1" applyFill="1" applyBorder="1" applyAlignment="1">
      <alignment horizontal="left" vertical="center"/>
    </xf>
    <xf numFmtId="0" fontId="7" fillId="3" borderId="1" xfId="11" quotePrefix="1" applyNumberFormat="1" applyFont="1" applyFill="1" applyBorder="1" applyAlignment="1">
      <alignment horizontal="left" vertical="center"/>
    </xf>
    <xf numFmtId="165" fontId="8" fillId="3" borderId="3" xfId="12" applyNumberFormat="1" applyFont="1" applyFill="1" applyBorder="1" applyAlignment="1">
      <alignment vertical="center" wrapText="1"/>
    </xf>
    <xf numFmtId="165" fontId="8" fillId="3" borderId="1" xfId="12" applyNumberFormat="1" applyFont="1" applyFill="1" applyBorder="1" applyAlignment="1">
      <alignment vertical="center" wrapText="1"/>
    </xf>
    <xf numFmtId="0" fontId="10" fillId="3" borderId="0" xfId="10" applyFont="1" applyFill="1" applyAlignment="1">
      <alignment vertical="center" wrapText="1"/>
    </xf>
    <xf numFmtId="0" fontId="7" fillId="2" borderId="0" xfId="6" applyFont="1" applyFill="1" applyAlignment="1">
      <alignment vertical="center"/>
    </xf>
    <xf numFmtId="0" fontId="7" fillId="3" borderId="7" xfId="11" quotePrefix="1" applyNumberFormat="1" applyFont="1" applyFill="1" applyBorder="1" applyAlignment="1">
      <alignment horizontal="left" vertical="center"/>
    </xf>
    <xf numFmtId="0" fontId="7" fillId="3" borderId="14" xfId="11" quotePrefix="1" applyNumberFormat="1" applyFont="1" applyFill="1" applyBorder="1" applyAlignment="1">
      <alignment horizontal="left" vertical="center"/>
    </xf>
    <xf numFmtId="165" fontId="8" fillId="3" borderId="7" xfId="12" applyNumberFormat="1" applyFont="1" applyFill="1" applyBorder="1" applyAlignment="1">
      <alignment vertical="center" wrapText="1"/>
    </xf>
    <xf numFmtId="165" fontId="8" fillId="3" borderId="14" xfId="12" applyNumberFormat="1" applyFont="1" applyFill="1" applyBorder="1" applyAlignment="1">
      <alignment vertical="center" wrapText="1"/>
    </xf>
    <xf numFmtId="0" fontId="19" fillId="2" borderId="0" xfId="0" applyFont="1" applyFill="1" applyAlignment="1">
      <alignment horizontal="left" vertical="center"/>
    </xf>
    <xf numFmtId="164" fontId="10" fillId="2" borderId="17" xfId="0" applyNumberFormat="1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vertical="center"/>
    </xf>
    <xf numFmtId="164" fontId="10" fillId="2" borderId="19" xfId="0" applyNumberFormat="1" applyFont="1" applyFill="1" applyBorder="1" applyAlignment="1">
      <alignment vertical="center"/>
    </xf>
    <xf numFmtId="164" fontId="15" fillId="7" borderId="17" xfId="0" quotePrefix="1" applyNumberFormat="1" applyFont="1" applyFill="1" applyBorder="1" applyAlignment="1">
      <alignment horizontal="right" vertical="center"/>
    </xf>
    <xf numFmtId="164" fontId="15" fillId="7" borderId="18" xfId="0" quotePrefix="1" applyNumberFormat="1" applyFont="1" applyFill="1" applyBorder="1" applyAlignment="1">
      <alignment horizontal="right" vertical="center"/>
    </xf>
    <xf numFmtId="164" fontId="15" fillId="7" borderId="19" xfId="0" quotePrefix="1" applyNumberFormat="1" applyFont="1" applyFill="1" applyBorder="1" applyAlignment="1">
      <alignment horizontal="right" vertical="center"/>
    </xf>
    <xf numFmtId="0" fontId="7" fillId="6" borderId="1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165" fontId="9" fillId="4" borderId="8" xfId="1" applyNumberFormat="1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center" vertical="center" wrapText="1"/>
    </xf>
    <xf numFmtId="165" fontId="8" fillId="3" borderId="20" xfId="3" applyNumberFormat="1" applyFont="1" applyFill="1" applyBorder="1" applyAlignment="1">
      <alignment vertical="center" wrapText="1"/>
    </xf>
    <xf numFmtId="165" fontId="9" fillId="4" borderId="15" xfId="1" applyNumberFormat="1" applyFont="1" applyFill="1" applyBorder="1" applyAlignment="1">
      <alignment horizontal="right" vertical="center" wrapText="1"/>
    </xf>
    <xf numFmtId="165" fontId="7" fillId="2" borderId="1" xfId="5" applyNumberFormat="1" applyFont="1" applyFill="1" applyBorder="1" applyAlignment="1">
      <alignment vertical="center"/>
    </xf>
    <xf numFmtId="165" fontId="10" fillId="2" borderId="1" xfId="5" applyNumberFormat="1" applyFont="1" applyFill="1" applyBorder="1" applyAlignment="1">
      <alignment vertical="center"/>
    </xf>
    <xf numFmtId="165" fontId="7" fillId="2" borderId="18" xfId="5" applyNumberFormat="1" applyFont="1" applyFill="1" applyBorder="1" applyAlignment="1">
      <alignment vertical="center"/>
    </xf>
    <xf numFmtId="165" fontId="10" fillId="2" borderId="18" xfId="5" applyNumberFormat="1" applyFont="1" applyFill="1" applyBorder="1" applyAlignment="1">
      <alignment vertical="center"/>
    </xf>
    <xf numFmtId="166" fontId="8" fillId="3" borderId="20" xfId="9" applyNumberFormat="1" applyFont="1" applyFill="1" applyBorder="1" applyAlignment="1">
      <alignment vertical="center" wrapText="1"/>
    </xf>
    <xf numFmtId="166" fontId="8" fillId="3" borderId="21" xfId="9" applyNumberFormat="1" applyFont="1" applyFill="1" applyBorder="1" applyAlignment="1">
      <alignment vertical="center" wrapText="1"/>
    </xf>
    <xf numFmtId="166" fontId="17" fillId="3" borderId="20" xfId="9" applyNumberFormat="1" applyFont="1" applyFill="1" applyBorder="1" applyAlignment="1">
      <alignment vertical="center" wrapText="1"/>
    </xf>
    <xf numFmtId="166" fontId="8" fillId="3" borderId="18" xfId="9" applyNumberFormat="1" applyFont="1" applyFill="1" applyBorder="1" applyAlignment="1">
      <alignment vertical="center" wrapText="1"/>
    </xf>
    <xf numFmtId="166" fontId="17" fillId="3" borderId="18" xfId="9" applyNumberFormat="1" applyFont="1" applyFill="1" applyBorder="1" applyAlignment="1">
      <alignment vertical="center" wrapText="1"/>
    </xf>
    <xf numFmtId="0" fontId="14" fillId="2" borderId="0" xfId="6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10" fillId="3" borderId="0" xfId="10" applyFont="1" applyFill="1" applyBorder="1" applyAlignment="1">
      <alignment horizontal="left" vertical="center"/>
    </xf>
    <xf numFmtId="0" fontId="10" fillId="3" borderId="0" xfId="10" applyFont="1" applyFill="1" applyBorder="1" applyAlignment="1">
      <alignment vertical="center"/>
    </xf>
    <xf numFmtId="3" fontId="8" fillId="3" borderId="1" xfId="12" applyNumberFormat="1" applyFont="1" applyFill="1" applyBorder="1" applyAlignment="1">
      <alignment vertical="center" wrapText="1"/>
    </xf>
    <xf numFmtId="3" fontId="8" fillId="3" borderId="14" xfId="12" applyNumberFormat="1" applyFont="1" applyFill="1" applyBorder="1" applyAlignment="1">
      <alignment vertical="center" wrapText="1"/>
    </xf>
    <xf numFmtId="0" fontId="8" fillId="3" borderId="1" xfId="12" applyNumberFormat="1" applyFont="1" applyFill="1" applyBorder="1" applyAlignment="1">
      <alignment horizontal="center" vertical="center" wrapText="1"/>
    </xf>
    <xf numFmtId="0" fontId="8" fillId="3" borderId="14" xfId="12" applyNumberFormat="1" applyFont="1" applyFill="1" applyBorder="1" applyAlignment="1">
      <alignment horizontal="center" vertical="center" wrapText="1"/>
    </xf>
    <xf numFmtId="166" fontId="15" fillId="9" borderId="5" xfId="9" applyNumberFormat="1" applyFont="1" applyFill="1" applyBorder="1" applyAlignment="1">
      <alignment vertical="center" wrapText="1"/>
    </xf>
    <xf numFmtId="166" fontId="15" fillId="9" borderId="16" xfId="9" applyNumberFormat="1" applyFont="1" applyFill="1" applyBorder="1" applyAlignment="1">
      <alignment vertical="center" wrapText="1"/>
    </xf>
    <xf numFmtId="166" fontId="15" fillId="9" borderId="8" xfId="9" applyNumberFormat="1" applyFont="1" applyFill="1" applyBorder="1" applyAlignment="1">
      <alignment vertical="center" wrapText="1"/>
    </xf>
    <xf numFmtId="166" fontId="15" fillId="9" borderId="15" xfId="9" applyNumberFormat="1" applyFont="1" applyFill="1" applyBorder="1" applyAlignment="1">
      <alignment vertical="center" wrapText="1"/>
    </xf>
    <xf numFmtId="164" fontId="15" fillId="7" borderId="5" xfId="0" quotePrefix="1" applyNumberFormat="1" applyFont="1" applyFill="1" applyBorder="1" applyAlignment="1">
      <alignment horizontal="right" vertical="center"/>
    </xf>
    <xf numFmtId="164" fontId="15" fillId="7" borderId="5" xfId="0" applyNumberFormat="1" applyFont="1" applyFill="1" applyBorder="1" applyAlignment="1">
      <alignment horizontal="right" vertical="center"/>
    </xf>
    <xf numFmtId="166" fontId="10" fillId="2" borderId="0" xfId="6" applyNumberFormat="1" applyFont="1" applyFill="1" applyAlignment="1">
      <alignment vertical="center"/>
    </xf>
    <xf numFmtId="164" fontId="10" fillId="2" borderId="6" xfId="0" quotePrefix="1" applyNumberFormat="1" applyFont="1" applyFill="1" applyBorder="1" applyAlignment="1">
      <alignment vertical="center"/>
    </xf>
    <xf numFmtId="164" fontId="10" fillId="2" borderId="3" xfId="0" quotePrefix="1" applyNumberFormat="1" applyFont="1" applyFill="1" applyBorder="1" applyAlignment="1">
      <alignment vertical="center"/>
    </xf>
    <xf numFmtId="164" fontId="10" fillId="2" borderId="7" xfId="0" quotePrefix="1" applyNumberFormat="1" applyFont="1" applyFill="1" applyBorder="1" applyAlignment="1">
      <alignment vertical="center"/>
    </xf>
    <xf numFmtId="164" fontId="15" fillId="7" borderId="6" xfId="0" quotePrefix="1" applyNumberFormat="1" applyFont="1" applyFill="1" applyBorder="1" applyAlignment="1">
      <alignment vertical="center"/>
    </xf>
    <xf numFmtId="164" fontId="15" fillId="7" borderId="6" xfId="0" applyNumberFormat="1" applyFont="1" applyFill="1" applyBorder="1" applyAlignment="1">
      <alignment vertical="center"/>
    </xf>
    <xf numFmtId="164" fontId="15" fillId="7" borderId="17" xfId="0" quotePrefix="1" applyNumberFormat="1" applyFont="1" applyFill="1" applyBorder="1" applyAlignment="1">
      <alignment vertical="center"/>
    </xf>
    <xf numFmtId="164" fontId="15" fillId="7" borderId="3" xfId="0" quotePrefix="1" applyNumberFormat="1" applyFont="1" applyFill="1" applyBorder="1" applyAlignment="1">
      <alignment vertical="center"/>
    </xf>
    <xf numFmtId="164" fontId="15" fillId="7" borderId="3" xfId="0" applyNumberFormat="1" applyFont="1" applyFill="1" applyBorder="1" applyAlignment="1">
      <alignment vertical="center"/>
    </xf>
    <xf numFmtId="164" fontId="15" fillId="7" borderId="18" xfId="0" quotePrefix="1" applyNumberFormat="1" applyFont="1" applyFill="1" applyBorder="1" applyAlignment="1">
      <alignment vertical="center"/>
    </xf>
    <xf numFmtId="164" fontId="15" fillId="7" borderId="7" xfId="0" quotePrefix="1" applyNumberFormat="1" applyFont="1" applyFill="1" applyBorder="1" applyAlignment="1">
      <alignment vertical="center"/>
    </xf>
    <xf numFmtId="164" fontId="15" fillId="7" borderId="7" xfId="0" applyNumberFormat="1" applyFont="1" applyFill="1" applyBorder="1" applyAlignment="1">
      <alignment vertical="center"/>
    </xf>
    <xf numFmtId="164" fontId="15" fillId="7" borderId="19" xfId="0" quotePrefix="1" applyNumberFormat="1" applyFont="1" applyFill="1" applyBorder="1" applyAlignment="1">
      <alignment vertical="center"/>
    </xf>
    <xf numFmtId="164" fontId="10" fillId="2" borderId="13" xfId="0" quotePrefix="1" applyNumberFormat="1" applyFont="1" applyFill="1" applyBorder="1" applyAlignment="1">
      <alignment vertical="center"/>
    </xf>
    <xf numFmtId="164" fontId="10" fillId="2" borderId="1" xfId="0" quotePrefix="1" applyNumberFormat="1" applyFont="1" applyFill="1" applyBorder="1" applyAlignment="1">
      <alignment vertical="center"/>
    </xf>
    <xf numFmtId="164" fontId="10" fillId="2" borderId="14" xfId="0" quotePrefix="1" applyNumberFormat="1" applyFont="1" applyFill="1" applyBorder="1" applyAlignment="1">
      <alignment vertical="center"/>
    </xf>
    <xf numFmtId="164" fontId="15" fillId="7" borderId="13" xfId="0" quotePrefix="1" applyNumberFormat="1" applyFont="1" applyFill="1" applyBorder="1" applyAlignment="1">
      <alignment vertical="center"/>
    </xf>
    <xf numFmtId="164" fontId="15" fillId="7" borderId="1" xfId="0" quotePrefix="1" applyNumberFormat="1" applyFont="1" applyFill="1" applyBorder="1" applyAlignment="1">
      <alignment vertical="center"/>
    </xf>
    <xf numFmtId="164" fontId="15" fillId="7" borderId="14" xfId="0" quotePrefix="1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quotePrefix="1" applyFont="1" applyFill="1" applyAlignment="1">
      <alignment horizontal="left" vertical="center" wrapText="1"/>
    </xf>
    <xf numFmtId="0" fontId="6" fillId="2" borderId="0" xfId="0" quotePrefix="1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12" xfId="0" applyFont="1" applyFill="1" applyBorder="1" applyAlignment="1">
      <alignment vertical="center" wrapText="1"/>
    </xf>
    <xf numFmtId="0" fontId="7" fillId="3" borderId="0" xfId="10" applyFont="1" applyFill="1" applyAlignment="1">
      <alignment horizontal="left" vertical="center"/>
    </xf>
    <xf numFmtId="0" fontId="10" fillId="3" borderId="0" xfId="11" applyFont="1" applyFill="1" applyBorder="1" applyAlignment="1">
      <alignment horizontal="center" vertical="center"/>
    </xf>
    <xf numFmtId="0" fontId="7" fillId="2" borderId="0" xfId="6" applyFont="1" applyFill="1" applyAlignment="1">
      <alignment vertical="center" wrapText="1"/>
    </xf>
    <xf numFmtId="0" fontId="7" fillId="2" borderId="0" xfId="6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horizontal="left" vertical="center" wrapText="1"/>
    </xf>
  </cellXfs>
  <cellStyles count="13">
    <cellStyle name="Milliers" xfId="9" builtinId="3"/>
    <cellStyle name="Milliers 2" xfId="8" xr:uid="{00000000-0005-0000-0000-000001000000}"/>
    <cellStyle name="Normal" xfId="0" builtinId="0"/>
    <cellStyle name="Normal 2" xfId="2" xr:uid="{00000000-0005-0000-0000-000003000000}"/>
    <cellStyle name="Normal 2 2" xfId="11" xr:uid="{00000000-0005-0000-0000-000004000000}"/>
    <cellStyle name="Normal 3" xfId="4" xr:uid="{00000000-0005-0000-0000-000005000000}"/>
    <cellStyle name="Normal 3 2" xfId="6" xr:uid="{00000000-0005-0000-0000-000006000000}"/>
    <cellStyle name="Normal 3 2 2" xfId="10" xr:uid="{00000000-0005-0000-0000-000007000000}"/>
    <cellStyle name="Pourcentage" xfId="1" builtinId="5"/>
    <cellStyle name="Pourcentage 2" xfId="3" xr:uid="{00000000-0005-0000-0000-000009000000}"/>
    <cellStyle name="Pourcentage 2 2" xfId="12" xr:uid="{00000000-0005-0000-0000-00000A000000}"/>
    <cellStyle name="Pourcentage 3" xfId="5" xr:uid="{00000000-0005-0000-0000-00000B000000}"/>
    <cellStyle name="Pourcentage 3 2" xfId="7" xr:uid="{00000000-0005-0000-0000-00000C000000}"/>
  </cellStyles>
  <dxfs count="0"/>
  <tableStyles count="0" defaultTableStyle="TableStyleMedium2" defaultPivotStyle="PivotStyleLight16"/>
  <colors>
    <mruColors>
      <color rgb="FF2092C6"/>
      <color rgb="FF55A935"/>
      <color rgb="FFECF4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19051</xdr:rowOff>
    </xdr:from>
    <xdr:to>
      <xdr:col>1</xdr:col>
      <xdr:colOff>285750</xdr:colOff>
      <xdr:row>3</xdr:row>
      <xdr:rowOff>123826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1"/>
          <a:ext cx="140017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zoomScaleNormal="100" workbookViewId="0">
      <selection activeCell="A5" sqref="A5"/>
    </sheetView>
  </sheetViews>
  <sheetFormatPr baseColWidth="10" defaultColWidth="25" defaultRowHeight="13.2" x14ac:dyDescent="0.25"/>
  <cols>
    <col min="1" max="7" width="18.6640625" style="19" customWidth="1"/>
    <col min="8" max="8" width="12.6640625" style="19" customWidth="1"/>
    <col min="9" max="16384" width="25" style="19"/>
  </cols>
  <sheetData>
    <row r="1" spans="1:10" x14ac:dyDescent="0.25">
      <c r="A1" s="166" t="s">
        <v>584</v>
      </c>
      <c r="B1" s="167"/>
      <c r="C1" s="167"/>
      <c r="D1" s="167"/>
      <c r="E1" s="167"/>
      <c r="F1" s="167"/>
      <c r="G1" s="167"/>
      <c r="H1" s="167"/>
    </row>
    <row r="2" spans="1:10" x14ac:dyDescent="0.25">
      <c r="A2" s="167"/>
      <c r="B2" s="167"/>
      <c r="C2" s="167"/>
      <c r="D2" s="167"/>
      <c r="E2" s="167"/>
      <c r="F2" s="167"/>
      <c r="G2" s="167"/>
      <c r="H2" s="167"/>
    </row>
    <row r="3" spans="1:10" ht="39.75" customHeight="1" x14ac:dyDescent="0.25">
      <c r="A3" s="167"/>
      <c r="B3" s="167"/>
      <c r="C3" s="167"/>
      <c r="D3" s="167"/>
      <c r="E3" s="167"/>
      <c r="F3" s="167"/>
      <c r="G3" s="167"/>
      <c r="H3" s="167"/>
    </row>
    <row r="6" spans="1:10" x14ac:dyDescent="0.25">
      <c r="A6" s="164" t="s">
        <v>585</v>
      </c>
      <c r="B6" s="164"/>
      <c r="C6" s="164"/>
      <c r="D6" s="164"/>
      <c r="E6" s="164"/>
      <c r="F6" s="164"/>
      <c r="G6" s="164"/>
      <c r="H6" s="164"/>
    </row>
    <row r="7" spans="1:10" x14ac:dyDescent="0.25">
      <c r="A7" s="165" t="s">
        <v>25</v>
      </c>
      <c r="B7" s="165"/>
      <c r="C7" s="165"/>
      <c r="D7" s="165"/>
      <c r="E7" s="165"/>
      <c r="F7" s="165"/>
      <c r="G7" s="165"/>
      <c r="H7" s="165"/>
    </row>
    <row r="8" spans="1:10" x14ac:dyDescent="0.25">
      <c r="A8" s="20" t="s">
        <v>586</v>
      </c>
      <c r="B8" s="20"/>
      <c r="C8" s="20"/>
      <c r="D8" s="20"/>
      <c r="E8" s="20"/>
      <c r="F8" s="20"/>
      <c r="G8" s="20"/>
      <c r="H8" s="20"/>
    </row>
    <row r="10" spans="1:10" x14ac:dyDescent="0.25">
      <c r="A10" s="164" t="s">
        <v>70</v>
      </c>
      <c r="B10" s="164"/>
      <c r="C10" s="164"/>
      <c r="D10" s="164"/>
      <c r="E10" s="164"/>
      <c r="F10" s="164"/>
      <c r="G10" s="164"/>
      <c r="H10" s="164"/>
    </row>
    <row r="11" spans="1:10" x14ac:dyDescent="0.25">
      <c r="A11" s="165" t="s">
        <v>26</v>
      </c>
      <c r="B11" s="165"/>
      <c r="C11" s="165"/>
      <c r="D11" s="165"/>
      <c r="E11" s="165"/>
      <c r="F11" s="165"/>
      <c r="G11" s="165"/>
      <c r="H11" s="165"/>
    </row>
    <row r="12" spans="1:10" x14ac:dyDescent="0.25">
      <c r="A12" s="163"/>
      <c r="B12" s="163"/>
      <c r="C12" s="163"/>
      <c r="D12" s="163"/>
      <c r="E12" s="163"/>
      <c r="F12" s="163"/>
      <c r="G12" s="163"/>
      <c r="H12" s="163"/>
    </row>
    <row r="13" spans="1:10" x14ac:dyDescent="0.25">
      <c r="A13" s="164" t="s">
        <v>77</v>
      </c>
      <c r="B13" s="164"/>
      <c r="C13" s="164"/>
      <c r="D13" s="164"/>
      <c r="E13" s="164"/>
      <c r="F13" s="164"/>
      <c r="G13" s="164"/>
      <c r="H13" s="164"/>
    </row>
    <row r="14" spans="1:10" x14ac:dyDescent="0.25">
      <c r="A14" s="128" t="s">
        <v>81</v>
      </c>
      <c r="B14" s="87"/>
      <c r="C14" s="87"/>
      <c r="D14" s="87"/>
      <c r="E14" s="87"/>
      <c r="F14" s="87"/>
      <c r="G14" s="87"/>
      <c r="H14" s="87"/>
      <c r="I14" s="87"/>
      <c r="J14" s="87"/>
    </row>
    <row r="15" spans="1:10" x14ac:dyDescent="0.25">
      <c r="A15" s="165" t="s">
        <v>587</v>
      </c>
      <c r="B15" s="165"/>
      <c r="C15" s="165"/>
      <c r="D15" s="165"/>
      <c r="E15" s="165"/>
      <c r="F15" s="165"/>
      <c r="G15" s="165"/>
      <c r="H15" s="165"/>
      <c r="I15" s="165"/>
      <c r="J15" s="165"/>
    </row>
    <row r="16" spans="1:10" x14ac:dyDescent="0.25">
      <c r="A16" s="165" t="s">
        <v>588</v>
      </c>
      <c r="B16" s="165"/>
      <c r="C16" s="165"/>
      <c r="D16" s="165"/>
      <c r="E16" s="165"/>
      <c r="F16" s="165"/>
      <c r="G16" s="165"/>
      <c r="H16" s="165"/>
      <c r="I16" s="165"/>
      <c r="J16" s="165"/>
    </row>
    <row r="18" spans="1:8" x14ac:dyDescent="0.25">
      <c r="A18" s="129" t="s">
        <v>82</v>
      </c>
      <c r="B18" s="21"/>
    </row>
    <row r="19" spans="1:8" x14ac:dyDescent="0.25">
      <c r="A19" s="19" t="s">
        <v>589</v>
      </c>
    </row>
    <row r="20" spans="1:8" x14ac:dyDescent="0.25">
      <c r="A20" s="19" t="s">
        <v>590</v>
      </c>
    </row>
    <row r="21" spans="1:8" ht="12.75" customHeight="1" x14ac:dyDescent="0.25"/>
    <row r="22" spans="1:8" ht="12.75" customHeight="1" x14ac:dyDescent="0.25">
      <c r="A22" s="164" t="s">
        <v>71</v>
      </c>
      <c r="B22" s="165"/>
      <c r="C22" s="165"/>
      <c r="D22" s="165"/>
      <c r="E22" s="165"/>
      <c r="F22" s="165"/>
      <c r="G22" s="165"/>
      <c r="H22" s="165"/>
    </row>
    <row r="23" spans="1:8" ht="12.75" customHeight="1" x14ac:dyDescent="0.25">
      <c r="A23" s="169" t="s">
        <v>84</v>
      </c>
      <c r="B23" s="169"/>
      <c r="C23" s="169"/>
      <c r="D23" s="169"/>
      <c r="E23" s="169"/>
      <c r="F23" s="169"/>
      <c r="G23" s="169"/>
      <c r="H23" s="169"/>
    </row>
    <row r="24" spans="1:8" ht="12.75" customHeight="1" x14ac:dyDescent="0.25">
      <c r="A24" s="169" t="s">
        <v>85</v>
      </c>
      <c r="B24" s="169"/>
      <c r="C24" s="169"/>
      <c r="D24" s="169"/>
      <c r="E24" s="169"/>
      <c r="F24" s="169"/>
      <c r="G24" s="169"/>
      <c r="H24" s="169"/>
    </row>
    <row r="25" spans="1:8" ht="12.75" customHeight="1" x14ac:dyDescent="0.25">
      <c r="A25" s="169" t="s">
        <v>86</v>
      </c>
      <c r="B25" s="169"/>
      <c r="C25" s="169"/>
      <c r="D25" s="169"/>
      <c r="E25" s="169"/>
      <c r="F25" s="169"/>
      <c r="G25" s="169"/>
      <c r="H25" s="169"/>
    </row>
    <row r="26" spans="1:8" ht="12.75" customHeight="1" x14ac:dyDescent="0.25">
      <c r="A26" s="169" t="s">
        <v>83</v>
      </c>
      <c r="B26" s="169"/>
      <c r="C26" s="169"/>
      <c r="D26" s="169"/>
      <c r="E26" s="169"/>
      <c r="F26" s="169"/>
      <c r="G26" s="169"/>
      <c r="H26" s="169"/>
    </row>
    <row r="27" spans="1:8" ht="12.75" customHeight="1" x14ac:dyDescent="0.25">
      <c r="A27" s="169" t="s">
        <v>97</v>
      </c>
      <c r="B27" s="169"/>
      <c r="C27" s="169"/>
      <c r="D27" s="169"/>
      <c r="E27" s="169"/>
      <c r="F27" s="169"/>
      <c r="G27" s="169"/>
      <c r="H27" s="169"/>
    </row>
    <row r="28" spans="1:8" ht="12.75" customHeight="1" x14ac:dyDescent="0.25">
      <c r="A28" s="169" t="s">
        <v>98</v>
      </c>
      <c r="B28" s="169"/>
      <c r="C28" s="169"/>
      <c r="D28" s="169"/>
      <c r="E28" s="169"/>
      <c r="F28" s="169"/>
      <c r="G28" s="169"/>
      <c r="H28" s="169"/>
    </row>
    <row r="29" spans="1:8" ht="12.75" customHeight="1" x14ac:dyDescent="0.25">
      <c r="A29" s="169" t="s">
        <v>99</v>
      </c>
      <c r="B29" s="169"/>
      <c r="C29" s="169"/>
      <c r="D29" s="169"/>
      <c r="E29" s="169"/>
      <c r="F29" s="169"/>
      <c r="G29" s="169"/>
      <c r="H29" s="169"/>
    </row>
    <row r="30" spans="1:8" ht="12.75" customHeight="1" x14ac:dyDescent="0.25">
      <c r="A30" s="170" t="s">
        <v>88</v>
      </c>
      <c r="B30" s="170"/>
      <c r="C30" s="170"/>
      <c r="D30" s="170"/>
      <c r="E30" s="170"/>
      <c r="F30" s="170"/>
      <c r="G30" s="170"/>
      <c r="H30" s="170"/>
    </row>
    <row r="31" spans="1:8" x14ac:dyDescent="0.25">
      <c r="A31" s="169" t="s">
        <v>74</v>
      </c>
      <c r="B31" s="169"/>
      <c r="C31" s="169"/>
      <c r="D31" s="169"/>
      <c r="E31" s="169"/>
      <c r="F31" s="169"/>
      <c r="G31" s="169"/>
      <c r="H31" s="169"/>
    </row>
    <row r="32" spans="1:8" x14ac:dyDescent="0.25">
      <c r="A32" s="169" t="s">
        <v>75</v>
      </c>
      <c r="B32" s="169"/>
      <c r="C32" s="169"/>
      <c r="D32" s="169"/>
      <c r="E32" s="169"/>
      <c r="F32" s="169"/>
      <c r="G32" s="169"/>
      <c r="H32" s="169"/>
    </row>
    <row r="33" spans="1:8" x14ac:dyDescent="0.25">
      <c r="A33" s="169" t="s">
        <v>87</v>
      </c>
      <c r="B33" s="169"/>
      <c r="C33" s="169"/>
      <c r="D33" s="169"/>
      <c r="E33" s="169"/>
      <c r="F33" s="169"/>
      <c r="G33" s="169"/>
      <c r="H33" s="169"/>
    </row>
    <row r="34" spans="1:8" x14ac:dyDescent="0.25">
      <c r="A34" s="169" t="s">
        <v>591</v>
      </c>
      <c r="B34" s="169"/>
      <c r="C34" s="169"/>
      <c r="D34" s="169"/>
      <c r="E34" s="169"/>
      <c r="F34" s="169"/>
      <c r="G34" s="169"/>
      <c r="H34" s="169"/>
    </row>
    <row r="37" spans="1:8" hidden="1" x14ac:dyDescent="0.25">
      <c r="A37" s="164" t="s">
        <v>78</v>
      </c>
      <c r="B37" s="165"/>
      <c r="C37" s="165"/>
      <c r="D37" s="165"/>
      <c r="E37" s="165"/>
      <c r="F37" s="165"/>
      <c r="G37" s="165"/>
      <c r="H37" s="165"/>
    </row>
    <row r="38" spans="1:8" ht="25.5" hidden="1" customHeight="1" x14ac:dyDescent="0.25">
      <c r="A38" s="168" t="s">
        <v>592</v>
      </c>
      <c r="B38" s="168"/>
      <c r="C38" s="168"/>
      <c r="D38" s="168"/>
      <c r="E38" s="168"/>
      <c r="F38" s="168"/>
      <c r="G38" s="168"/>
      <c r="H38" s="168"/>
    </row>
    <row r="39" spans="1:8" hidden="1" x14ac:dyDescent="0.25">
      <c r="A39" s="168" t="s">
        <v>76</v>
      </c>
      <c r="B39" s="168"/>
      <c r="C39" s="168"/>
      <c r="D39" s="168"/>
      <c r="E39" s="168"/>
      <c r="F39" s="168"/>
      <c r="G39" s="168"/>
      <c r="H39" s="168"/>
    </row>
    <row r="40" spans="1:8" hidden="1" x14ac:dyDescent="0.25"/>
    <row r="41" spans="1:8" hidden="1" x14ac:dyDescent="0.25">
      <c r="A41" s="20" t="s">
        <v>79</v>
      </c>
      <c r="B41" s="20"/>
      <c r="C41" s="20"/>
      <c r="D41" s="20"/>
      <c r="E41" s="20"/>
      <c r="F41" s="20"/>
      <c r="G41" s="20"/>
    </row>
    <row r="42" spans="1:8" ht="12.75" hidden="1" customHeight="1" x14ac:dyDescent="0.25">
      <c r="B42" s="21" t="s">
        <v>27</v>
      </c>
      <c r="D42" s="21" t="s">
        <v>37</v>
      </c>
    </row>
    <row r="43" spans="1:8" hidden="1" x14ac:dyDescent="0.25">
      <c r="B43" s="21" t="s">
        <v>28</v>
      </c>
      <c r="D43" s="21" t="s">
        <v>38</v>
      </c>
    </row>
    <row r="44" spans="1:8" hidden="1" x14ac:dyDescent="0.25">
      <c r="B44" s="21" t="s">
        <v>29</v>
      </c>
      <c r="D44" s="21" t="s">
        <v>39</v>
      </c>
    </row>
    <row r="45" spans="1:8" ht="12.75" hidden="1" customHeight="1" x14ac:dyDescent="0.25">
      <c r="B45" s="21" t="s">
        <v>30</v>
      </c>
      <c r="D45" s="21" t="s">
        <v>40</v>
      </c>
    </row>
    <row r="46" spans="1:8" ht="12.75" hidden="1" customHeight="1" x14ac:dyDescent="0.25">
      <c r="B46" s="21" t="s">
        <v>31</v>
      </c>
      <c r="D46" s="21" t="s">
        <v>41</v>
      </c>
    </row>
    <row r="47" spans="1:8" hidden="1" x14ac:dyDescent="0.25">
      <c r="B47" s="21" t="s">
        <v>32</v>
      </c>
      <c r="D47" s="21" t="s">
        <v>42</v>
      </c>
    </row>
    <row r="48" spans="1:8" hidden="1" x14ac:dyDescent="0.25">
      <c r="B48" s="21" t="s">
        <v>33</v>
      </c>
      <c r="D48" s="21" t="s">
        <v>43</v>
      </c>
    </row>
    <row r="49" spans="2:4" hidden="1" x14ac:dyDescent="0.25">
      <c r="B49" s="21" t="s">
        <v>34</v>
      </c>
      <c r="D49" s="21" t="s">
        <v>44</v>
      </c>
    </row>
    <row r="50" spans="2:4" hidden="1" x14ac:dyDescent="0.25">
      <c r="B50" s="21" t="s">
        <v>35</v>
      </c>
      <c r="D50" s="21" t="s">
        <v>45</v>
      </c>
    </row>
    <row r="51" spans="2:4" hidden="1" x14ac:dyDescent="0.25">
      <c r="B51" s="21" t="s">
        <v>36</v>
      </c>
      <c r="D51" s="21" t="s">
        <v>46</v>
      </c>
    </row>
  </sheetData>
  <mergeCells count="24">
    <mergeCell ref="A39:H39"/>
    <mergeCell ref="A34:H34"/>
    <mergeCell ref="A25:H25"/>
    <mergeCell ref="A26:H26"/>
    <mergeCell ref="A23:H23"/>
    <mergeCell ref="A24:H24"/>
    <mergeCell ref="A28:H28"/>
    <mergeCell ref="A30:H30"/>
    <mergeCell ref="A32:H32"/>
    <mergeCell ref="A33:H33"/>
    <mergeCell ref="A27:H27"/>
    <mergeCell ref="A37:H37"/>
    <mergeCell ref="A38:H38"/>
    <mergeCell ref="A31:H31"/>
    <mergeCell ref="A29:H29"/>
    <mergeCell ref="A22:H22"/>
    <mergeCell ref="A1:H3"/>
    <mergeCell ref="A6:H6"/>
    <mergeCell ref="A7:H7"/>
    <mergeCell ref="A10:H10"/>
    <mergeCell ref="A11:H11"/>
    <mergeCell ref="A13:H13"/>
    <mergeCell ref="A15:J15"/>
    <mergeCell ref="A16:J16"/>
  </mergeCells>
  <phoneticPr fontId="3" type="noConversion"/>
  <pageMargins left="0.15748031496062992" right="0.15748031496062992" top="1.0236220472440944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rowBreaks count="1" manualBreakCount="1">
    <brk id="35" max="7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43"/>
  <sheetViews>
    <sheetView zoomScaleNormal="100" workbookViewId="0">
      <selection activeCell="A3" sqref="A3"/>
    </sheetView>
  </sheetViews>
  <sheetFormatPr baseColWidth="10" defaultColWidth="11.44140625" defaultRowHeight="10.199999999999999" x14ac:dyDescent="0.25"/>
  <cols>
    <col min="1" max="1" width="34.6640625" style="65" customWidth="1"/>
    <col min="2" max="11" width="10.6640625" style="64" customWidth="1"/>
    <col min="12" max="16384" width="11.44140625" style="64"/>
  </cols>
  <sheetData>
    <row r="1" spans="1:21" ht="13.5" customHeight="1" x14ac:dyDescent="0.25">
      <c r="A1" s="191" t="s">
        <v>91</v>
      </c>
      <c r="B1" s="191"/>
      <c r="C1" s="191"/>
      <c r="D1" s="191"/>
      <c r="E1" s="191"/>
      <c r="F1" s="191"/>
    </row>
    <row r="2" spans="1:21" ht="13.5" customHeight="1" x14ac:dyDescent="0.25">
      <c r="A2" s="64"/>
    </row>
    <row r="3" spans="1:21" ht="16.5" customHeight="1" x14ac:dyDescent="0.25">
      <c r="B3" s="177" t="s">
        <v>89</v>
      </c>
      <c r="C3" s="178"/>
      <c r="D3" s="178"/>
      <c r="E3" s="178"/>
      <c r="F3" s="179"/>
      <c r="G3" s="178" t="s">
        <v>90</v>
      </c>
      <c r="H3" s="178"/>
      <c r="I3" s="178"/>
      <c r="J3" s="178"/>
      <c r="K3" s="180"/>
    </row>
    <row r="4" spans="1:21" ht="16.5" customHeight="1" x14ac:dyDescent="0.25">
      <c r="A4" s="1" t="s">
        <v>556</v>
      </c>
      <c r="B4" s="63">
        <v>2015</v>
      </c>
      <c r="C4" s="63">
        <v>2016</v>
      </c>
      <c r="D4" s="63">
        <v>2017</v>
      </c>
      <c r="E4" s="63">
        <v>2018</v>
      </c>
      <c r="F4" s="115">
        <v>2019</v>
      </c>
      <c r="G4" s="113">
        <v>2015</v>
      </c>
      <c r="H4" s="63">
        <v>2016</v>
      </c>
      <c r="I4" s="63">
        <v>2017</v>
      </c>
      <c r="J4" s="63">
        <v>2018</v>
      </c>
      <c r="K4" s="63">
        <v>2019</v>
      </c>
    </row>
    <row r="5" spans="1:21" s="100" customFormat="1" ht="16.5" customHeight="1" x14ac:dyDescent="0.25">
      <c r="A5" s="5" t="s">
        <v>67</v>
      </c>
      <c r="B5" s="6">
        <f>B13-B12</f>
        <v>2418152</v>
      </c>
      <c r="C5" s="6">
        <f t="shared" ref="C5:F5" si="0">C13-C12</f>
        <v>2470038</v>
      </c>
      <c r="D5" s="6">
        <f t="shared" si="0"/>
        <v>2511387</v>
      </c>
      <c r="E5" s="6">
        <f t="shared" si="0"/>
        <v>2525709</v>
      </c>
      <c r="F5" s="124">
        <f t="shared" si="0"/>
        <v>2544336</v>
      </c>
      <c r="G5" s="7">
        <f t="shared" ref="G5:K5" si="1">G13-G12</f>
        <v>2711022</v>
      </c>
      <c r="H5" s="6">
        <f t="shared" si="1"/>
        <v>2765683</v>
      </c>
      <c r="I5" s="6">
        <f t="shared" si="1"/>
        <v>2806396</v>
      </c>
      <c r="J5" s="6">
        <f t="shared" si="1"/>
        <v>2826048</v>
      </c>
      <c r="K5" s="7">
        <f t="shared" si="1"/>
        <v>2846936</v>
      </c>
    </row>
    <row r="6" spans="1:21" ht="16.5" customHeight="1" x14ac:dyDescent="0.25">
      <c r="A6" s="8" t="s">
        <v>62</v>
      </c>
      <c r="B6" s="9">
        <v>177178</v>
      </c>
      <c r="C6" s="9">
        <v>181307</v>
      </c>
      <c r="D6" s="9">
        <v>182354</v>
      </c>
      <c r="E6" s="9">
        <v>183642</v>
      </c>
      <c r="F6" s="122">
        <v>176673</v>
      </c>
      <c r="G6" s="10">
        <v>195095</v>
      </c>
      <c r="H6" s="9">
        <v>198962</v>
      </c>
      <c r="I6" s="9">
        <v>199938</v>
      </c>
      <c r="J6" s="9">
        <v>201931</v>
      </c>
      <c r="K6" s="10">
        <v>194275</v>
      </c>
      <c r="Q6" s="143"/>
      <c r="R6" s="143"/>
      <c r="S6" s="143"/>
      <c r="T6" s="143"/>
      <c r="U6" s="143"/>
    </row>
    <row r="7" spans="1:21" ht="16.5" customHeight="1" x14ac:dyDescent="0.25">
      <c r="A7" s="8" t="s">
        <v>63</v>
      </c>
      <c r="B7" s="9">
        <v>1142665</v>
      </c>
      <c r="C7" s="9">
        <v>1164952</v>
      </c>
      <c r="D7" s="9">
        <v>1182092</v>
      </c>
      <c r="E7" s="9">
        <v>1184104</v>
      </c>
      <c r="F7" s="122">
        <v>1187221</v>
      </c>
      <c r="G7" s="10">
        <v>1310911</v>
      </c>
      <c r="H7" s="9">
        <v>1333211</v>
      </c>
      <c r="I7" s="9">
        <v>1349743</v>
      </c>
      <c r="J7" s="9">
        <v>1355279</v>
      </c>
      <c r="K7" s="10">
        <v>1359816</v>
      </c>
      <c r="Q7" s="143"/>
      <c r="R7" s="143"/>
      <c r="S7" s="143"/>
      <c r="T7" s="143"/>
      <c r="U7" s="143"/>
    </row>
    <row r="8" spans="1:21" ht="16.5" customHeight="1" x14ac:dyDescent="0.25">
      <c r="A8" s="8" t="s">
        <v>64</v>
      </c>
      <c r="B8" s="9">
        <v>719577</v>
      </c>
      <c r="C8" s="9">
        <v>738321</v>
      </c>
      <c r="D8" s="9">
        <v>749936</v>
      </c>
      <c r="E8" s="9">
        <v>751838</v>
      </c>
      <c r="F8" s="122">
        <v>760098</v>
      </c>
      <c r="G8" s="10">
        <v>785828</v>
      </c>
      <c r="H8" s="9">
        <v>805859</v>
      </c>
      <c r="I8" s="9">
        <v>816719</v>
      </c>
      <c r="J8" s="9">
        <v>818705</v>
      </c>
      <c r="K8" s="10">
        <v>826600</v>
      </c>
      <c r="Q8" s="143"/>
      <c r="R8" s="143"/>
      <c r="S8" s="143"/>
      <c r="T8" s="143"/>
      <c r="U8" s="143"/>
    </row>
    <row r="9" spans="1:21" ht="16.5" customHeight="1" x14ac:dyDescent="0.25">
      <c r="A9" s="8" t="s">
        <v>68</v>
      </c>
      <c r="B9" s="9">
        <v>50106</v>
      </c>
      <c r="C9" s="9">
        <v>51895</v>
      </c>
      <c r="D9" s="9">
        <v>52967</v>
      </c>
      <c r="E9" s="9">
        <v>54560</v>
      </c>
      <c r="F9" s="122">
        <v>57358</v>
      </c>
      <c r="G9" s="10">
        <v>64300</v>
      </c>
      <c r="H9" s="9">
        <v>66748</v>
      </c>
      <c r="I9" s="9">
        <v>68231</v>
      </c>
      <c r="J9" s="9">
        <v>70007</v>
      </c>
      <c r="K9" s="10">
        <v>73760</v>
      </c>
      <c r="Q9" s="143"/>
      <c r="R9" s="143"/>
      <c r="S9" s="143"/>
      <c r="T9" s="143"/>
      <c r="U9" s="143"/>
    </row>
    <row r="10" spans="1:21" ht="16.5" customHeight="1" x14ac:dyDescent="0.25">
      <c r="A10" s="8" t="s">
        <v>65</v>
      </c>
      <c r="B10" s="9">
        <v>301124</v>
      </c>
      <c r="C10" s="9">
        <v>307494</v>
      </c>
      <c r="D10" s="9">
        <v>317390</v>
      </c>
      <c r="E10" s="9">
        <v>326097</v>
      </c>
      <c r="F10" s="122">
        <v>338945</v>
      </c>
      <c r="G10" s="10">
        <v>325437</v>
      </c>
      <c r="H10" s="9">
        <v>333250</v>
      </c>
      <c r="I10" s="9">
        <v>343545</v>
      </c>
      <c r="J10" s="9">
        <v>353087</v>
      </c>
      <c r="K10" s="10">
        <v>366916</v>
      </c>
      <c r="Q10" s="143"/>
      <c r="R10" s="143"/>
      <c r="S10" s="143"/>
      <c r="T10" s="143"/>
      <c r="U10" s="143"/>
    </row>
    <row r="11" spans="1:21" ht="16.5" customHeight="1" x14ac:dyDescent="0.25">
      <c r="A11" s="8" t="s">
        <v>69</v>
      </c>
      <c r="B11" s="9">
        <v>27502</v>
      </c>
      <c r="C11" s="9">
        <v>26069</v>
      </c>
      <c r="D11" s="9">
        <v>26648</v>
      </c>
      <c r="E11" s="9">
        <v>25468</v>
      </c>
      <c r="F11" s="122">
        <v>24041</v>
      </c>
      <c r="G11" s="10">
        <v>29451</v>
      </c>
      <c r="H11" s="9">
        <v>27653</v>
      </c>
      <c r="I11" s="9">
        <v>28220</v>
      </c>
      <c r="J11" s="9">
        <v>27039</v>
      </c>
      <c r="K11" s="10">
        <v>25569</v>
      </c>
      <c r="Q11" s="143"/>
      <c r="R11" s="143"/>
      <c r="S11" s="143"/>
      <c r="T11" s="143"/>
      <c r="U11" s="143"/>
    </row>
    <row r="12" spans="1:21" s="100" customFormat="1" ht="16.5" customHeight="1" x14ac:dyDescent="0.25">
      <c r="A12" s="5" t="s">
        <v>80</v>
      </c>
      <c r="B12" s="6">
        <v>3134535</v>
      </c>
      <c r="C12" s="6">
        <v>3192978</v>
      </c>
      <c r="D12" s="6">
        <v>3219655</v>
      </c>
      <c r="E12" s="6">
        <v>3255792</v>
      </c>
      <c r="F12" s="124">
        <v>3281790</v>
      </c>
      <c r="G12" s="7">
        <v>3507818</v>
      </c>
      <c r="H12" s="6">
        <v>3572862</v>
      </c>
      <c r="I12" s="6">
        <v>3595935</v>
      </c>
      <c r="J12" s="6">
        <v>3636374</v>
      </c>
      <c r="K12" s="7">
        <v>3664796</v>
      </c>
      <c r="Q12" s="143"/>
      <c r="R12" s="143"/>
      <c r="S12" s="143"/>
      <c r="T12" s="143"/>
      <c r="U12" s="143"/>
    </row>
    <row r="13" spans="1:21" ht="16.5" customHeight="1" x14ac:dyDescent="0.25">
      <c r="A13" s="1" t="s">
        <v>60</v>
      </c>
      <c r="B13" s="137">
        <f>B35</f>
        <v>5552687</v>
      </c>
      <c r="C13" s="137">
        <f t="shared" ref="C13:J13" si="2">C35</f>
        <v>5663016</v>
      </c>
      <c r="D13" s="137">
        <f t="shared" si="2"/>
        <v>5731042</v>
      </c>
      <c r="E13" s="137">
        <f t="shared" si="2"/>
        <v>5781501</v>
      </c>
      <c r="F13" s="138">
        <f t="shared" si="2"/>
        <v>5826126</v>
      </c>
      <c r="G13" s="139">
        <f t="shared" si="2"/>
        <v>6218840</v>
      </c>
      <c r="H13" s="137">
        <f t="shared" si="2"/>
        <v>6338545</v>
      </c>
      <c r="I13" s="137">
        <f t="shared" si="2"/>
        <v>6402331</v>
      </c>
      <c r="J13" s="137">
        <f t="shared" si="2"/>
        <v>6462422</v>
      </c>
      <c r="K13" s="139">
        <f>K35</f>
        <v>6511732</v>
      </c>
    </row>
    <row r="14" spans="1:21" ht="16.5" customHeight="1" x14ac:dyDescent="0.25"/>
    <row r="15" spans="1:21" ht="16.5" customHeight="1" x14ac:dyDescent="0.25">
      <c r="B15" s="177" t="s">
        <v>89</v>
      </c>
      <c r="C15" s="178"/>
      <c r="D15" s="178"/>
      <c r="E15" s="178"/>
      <c r="F15" s="179"/>
      <c r="G15" s="178" t="s">
        <v>90</v>
      </c>
      <c r="H15" s="178"/>
      <c r="I15" s="178"/>
      <c r="J15" s="178"/>
      <c r="K15" s="180"/>
    </row>
    <row r="16" spans="1:21" s="57" customFormat="1" ht="16.5" customHeight="1" x14ac:dyDescent="0.25">
      <c r="A16" s="1" t="s">
        <v>0</v>
      </c>
      <c r="B16" s="63">
        <v>2015</v>
      </c>
      <c r="C16" s="63">
        <v>2016</v>
      </c>
      <c r="D16" s="63">
        <v>2017</v>
      </c>
      <c r="E16" s="63">
        <v>2018</v>
      </c>
      <c r="F16" s="115">
        <v>2019</v>
      </c>
      <c r="G16" s="113">
        <v>2015</v>
      </c>
      <c r="H16" s="63">
        <v>2016</v>
      </c>
      <c r="I16" s="63">
        <v>2017</v>
      </c>
      <c r="J16" s="63">
        <v>2018</v>
      </c>
      <c r="K16" s="63">
        <v>2019</v>
      </c>
    </row>
    <row r="17" spans="1:11" s="57" customFormat="1" ht="13.5" customHeight="1" x14ac:dyDescent="0.25">
      <c r="A17" s="25" t="s">
        <v>51</v>
      </c>
      <c r="B17" s="9">
        <v>936335</v>
      </c>
      <c r="C17" s="9">
        <v>952235</v>
      </c>
      <c r="D17" s="9">
        <v>963434</v>
      </c>
      <c r="E17" s="9">
        <v>974418</v>
      </c>
      <c r="F17" s="122">
        <v>979094</v>
      </c>
      <c r="G17" s="123">
        <v>1048883</v>
      </c>
      <c r="H17" s="9">
        <v>1064861</v>
      </c>
      <c r="I17" s="9">
        <v>1075671</v>
      </c>
      <c r="J17" s="9">
        <v>1087319</v>
      </c>
      <c r="K17" s="10">
        <v>1092710</v>
      </c>
    </row>
    <row r="18" spans="1:11" s="57" customFormat="1" ht="16.5" customHeight="1" x14ac:dyDescent="0.25">
      <c r="A18" s="25" t="s">
        <v>562</v>
      </c>
      <c r="B18" s="9">
        <v>183888</v>
      </c>
      <c r="C18" s="9">
        <v>187304</v>
      </c>
      <c r="D18" s="9">
        <v>189384</v>
      </c>
      <c r="E18" s="9">
        <v>191568</v>
      </c>
      <c r="F18" s="122">
        <v>190584</v>
      </c>
      <c r="G18" s="123">
        <v>206180</v>
      </c>
      <c r="H18" s="9">
        <v>210161</v>
      </c>
      <c r="I18" s="9">
        <v>211424</v>
      </c>
      <c r="J18" s="9">
        <v>214152</v>
      </c>
      <c r="K18" s="10">
        <v>213010</v>
      </c>
    </row>
    <row r="19" spans="1:11" s="57" customFormat="1" ht="16.5" customHeight="1" x14ac:dyDescent="0.25">
      <c r="A19" s="25" t="s">
        <v>563</v>
      </c>
      <c r="B19" s="9">
        <v>230993</v>
      </c>
      <c r="C19" s="9">
        <v>236066</v>
      </c>
      <c r="D19" s="9">
        <v>236927</v>
      </c>
      <c r="E19" s="9">
        <v>239143</v>
      </c>
      <c r="F19" s="122">
        <v>239212</v>
      </c>
      <c r="G19" s="123">
        <v>254614</v>
      </c>
      <c r="H19" s="9">
        <v>259710</v>
      </c>
      <c r="I19" s="9">
        <v>259762</v>
      </c>
      <c r="J19" s="9">
        <v>263146</v>
      </c>
      <c r="K19" s="10">
        <v>263350</v>
      </c>
    </row>
    <row r="20" spans="1:11" s="57" customFormat="1" ht="16.5" customHeight="1" x14ac:dyDescent="0.25">
      <c r="A20" s="25" t="s">
        <v>564</v>
      </c>
      <c r="B20" s="9">
        <v>263315</v>
      </c>
      <c r="C20" s="9">
        <v>266894</v>
      </c>
      <c r="D20" s="9">
        <v>269181</v>
      </c>
      <c r="E20" s="9">
        <v>271488</v>
      </c>
      <c r="F20" s="122">
        <v>270310</v>
      </c>
      <c r="G20" s="123">
        <v>290225</v>
      </c>
      <c r="H20" s="9">
        <v>294815</v>
      </c>
      <c r="I20" s="9">
        <v>296474</v>
      </c>
      <c r="J20" s="9">
        <v>299024</v>
      </c>
      <c r="K20" s="10">
        <v>297625</v>
      </c>
    </row>
    <row r="21" spans="1:11" s="57" customFormat="1" ht="16.5" customHeight="1" x14ac:dyDescent="0.25">
      <c r="A21" s="25" t="s">
        <v>577</v>
      </c>
      <c r="B21" s="9">
        <v>485393</v>
      </c>
      <c r="C21" s="9">
        <v>490706</v>
      </c>
      <c r="D21" s="9">
        <v>494178</v>
      </c>
      <c r="E21" s="9">
        <v>492675</v>
      </c>
      <c r="F21" s="122">
        <v>496689</v>
      </c>
      <c r="G21" s="123">
        <v>546853</v>
      </c>
      <c r="H21" s="9">
        <v>553385</v>
      </c>
      <c r="I21" s="9">
        <v>555674</v>
      </c>
      <c r="J21" s="9">
        <v>554704</v>
      </c>
      <c r="K21" s="10">
        <v>561387</v>
      </c>
    </row>
    <row r="22" spans="1:11" s="57" customFormat="1" ht="16.5" customHeight="1" x14ac:dyDescent="0.25">
      <c r="A22" s="25" t="s">
        <v>578</v>
      </c>
      <c r="B22" s="9">
        <v>477866</v>
      </c>
      <c r="C22" s="9">
        <v>486376</v>
      </c>
      <c r="D22" s="9">
        <v>489837</v>
      </c>
      <c r="E22" s="9">
        <v>492734</v>
      </c>
      <c r="F22" s="122">
        <v>493777</v>
      </c>
      <c r="G22" s="123">
        <v>523280</v>
      </c>
      <c r="H22" s="9">
        <v>533297</v>
      </c>
      <c r="I22" s="9">
        <v>537073</v>
      </c>
      <c r="J22" s="9">
        <v>539362</v>
      </c>
      <c r="K22" s="10">
        <v>541408</v>
      </c>
    </row>
    <row r="23" spans="1:11" s="57" customFormat="1" ht="16.5" customHeight="1" x14ac:dyDescent="0.25">
      <c r="A23" s="25" t="s">
        <v>52</v>
      </c>
      <c r="B23" s="9">
        <v>341747</v>
      </c>
      <c r="C23" s="9">
        <v>349742</v>
      </c>
      <c r="D23" s="9">
        <v>357260</v>
      </c>
      <c r="E23" s="9">
        <v>362822</v>
      </c>
      <c r="F23" s="122">
        <v>364337</v>
      </c>
      <c r="G23" s="123">
        <v>384745</v>
      </c>
      <c r="H23" s="9">
        <v>393650</v>
      </c>
      <c r="I23" s="9">
        <v>401347</v>
      </c>
      <c r="J23" s="9">
        <v>407505</v>
      </c>
      <c r="K23" s="10">
        <v>409649</v>
      </c>
    </row>
    <row r="24" spans="1:11" s="57" customFormat="1" ht="16.5" customHeight="1" x14ac:dyDescent="0.25">
      <c r="A24" s="25" t="s">
        <v>53</v>
      </c>
      <c r="B24" s="9">
        <v>266702</v>
      </c>
      <c r="C24" s="9">
        <v>271760</v>
      </c>
      <c r="D24" s="9">
        <v>279395</v>
      </c>
      <c r="E24" s="9">
        <v>281728</v>
      </c>
      <c r="F24" s="122">
        <v>286277</v>
      </c>
      <c r="G24" s="123">
        <v>290979</v>
      </c>
      <c r="H24" s="9">
        <v>296633</v>
      </c>
      <c r="I24" s="9">
        <v>303967</v>
      </c>
      <c r="J24" s="9">
        <v>307121</v>
      </c>
      <c r="K24" s="10">
        <v>310576</v>
      </c>
    </row>
    <row r="25" spans="1:11" s="57" customFormat="1" ht="16.5" customHeight="1" x14ac:dyDescent="0.25">
      <c r="A25" s="25" t="s">
        <v>580</v>
      </c>
      <c r="B25" s="9">
        <v>540240</v>
      </c>
      <c r="C25" s="9">
        <v>549600</v>
      </c>
      <c r="D25" s="9">
        <v>557280</v>
      </c>
      <c r="E25" s="9">
        <v>560523</v>
      </c>
      <c r="F25" s="122">
        <v>568747</v>
      </c>
      <c r="G25" s="123">
        <v>605642</v>
      </c>
      <c r="H25" s="9">
        <v>615261</v>
      </c>
      <c r="I25" s="9">
        <v>621965</v>
      </c>
      <c r="J25" s="9">
        <v>627333</v>
      </c>
      <c r="K25" s="10">
        <v>634789</v>
      </c>
    </row>
    <row r="26" spans="1:11" s="57" customFormat="1" ht="16.5" customHeight="1" x14ac:dyDescent="0.25">
      <c r="A26" s="25" t="s">
        <v>579</v>
      </c>
      <c r="B26" s="9">
        <v>515657</v>
      </c>
      <c r="C26" s="9">
        <v>526980</v>
      </c>
      <c r="D26" s="9">
        <v>541810</v>
      </c>
      <c r="E26" s="9">
        <v>542533</v>
      </c>
      <c r="F26" s="122">
        <v>550242</v>
      </c>
      <c r="G26" s="123">
        <v>580053</v>
      </c>
      <c r="H26" s="9">
        <v>591520</v>
      </c>
      <c r="I26" s="9">
        <v>607341</v>
      </c>
      <c r="J26" s="9">
        <v>608536</v>
      </c>
      <c r="K26" s="10">
        <v>617663</v>
      </c>
    </row>
    <row r="27" spans="1:11" s="57" customFormat="1" ht="16.5" customHeight="1" x14ac:dyDescent="0.25">
      <c r="A27" s="25" t="s">
        <v>565</v>
      </c>
      <c r="B27" s="9">
        <v>679456</v>
      </c>
      <c r="C27" s="9">
        <v>696954</v>
      </c>
      <c r="D27" s="9">
        <v>708056</v>
      </c>
      <c r="E27" s="9">
        <v>718064</v>
      </c>
      <c r="F27" s="122">
        <v>723599</v>
      </c>
      <c r="G27" s="123">
        <v>761135</v>
      </c>
      <c r="H27" s="9">
        <v>780345</v>
      </c>
      <c r="I27" s="9">
        <v>790501</v>
      </c>
      <c r="J27" s="9">
        <v>801965</v>
      </c>
      <c r="K27" s="10">
        <v>807714</v>
      </c>
    </row>
    <row r="28" spans="1:11" s="57" customFormat="1" ht="16.5" customHeight="1" x14ac:dyDescent="0.25">
      <c r="A28" s="25" t="s">
        <v>566</v>
      </c>
      <c r="B28" s="9">
        <v>495735</v>
      </c>
      <c r="C28" s="9">
        <v>510539</v>
      </c>
      <c r="D28" s="9">
        <v>516802</v>
      </c>
      <c r="E28" s="9">
        <v>520236</v>
      </c>
      <c r="F28" s="122">
        <v>524665</v>
      </c>
      <c r="G28" s="123">
        <v>568393</v>
      </c>
      <c r="H28" s="9">
        <v>584711</v>
      </c>
      <c r="I28" s="9">
        <v>592803</v>
      </c>
      <c r="J28" s="9">
        <v>597360</v>
      </c>
      <c r="K28" s="10">
        <v>602532</v>
      </c>
    </row>
    <row r="29" spans="1:11" s="57" customFormat="1" ht="16.5" customHeight="1" x14ac:dyDescent="0.25">
      <c r="A29" s="25" t="s">
        <v>54</v>
      </c>
      <c r="B29" s="9">
        <v>25280</v>
      </c>
      <c r="C29" s="9">
        <v>25635</v>
      </c>
      <c r="D29" s="9">
        <v>25148</v>
      </c>
      <c r="E29" s="9">
        <v>25671</v>
      </c>
      <c r="F29" s="122">
        <v>27323</v>
      </c>
      <c r="G29" s="123">
        <v>28961</v>
      </c>
      <c r="H29" s="9">
        <v>29454</v>
      </c>
      <c r="I29" s="9">
        <v>29097</v>
      </c>
      <c r="J29" s="9">
        <v>29525</v>
      </c>
      <c r="K29" s="10">
        <v>31321</v>
      </c>
    </row>
    <row r="30" spans="1:11" s="57" customFormat="1" ht="16.5" customHeight="1" x14ac:dyDescent="0.25">
      <c r="A30" s="25" t="s">
        <v>55</v>
      </c>
      <c r="B30" s="9">
        <v>26163</v>
      </c>
      <c r="C30" s="9">
        <v>26190</v>
      </c>
      <c r="D30" s="9">
        <v>16326</v>
      </c>
      <c r="E30" s="9">
        <v>22547</v>
      </c>
      <c r="F30" s="122">
        <v>23910</v>
      </c>
      <c r="G30" s="123">
        <v>29404</v>
      </c>
      <c r="H30" s="9">
        <v>29343</v>
      </c>
      <c r="I30" s="9">
        <v>18445</v>
      </c>
      <c r="J30" s="9">
        <v>25477</v>
      </c>
      <c r="K30" s="10">
        <v>26833</v>
      </c>
    </row>
    <row r="31" spans="1:11" s="57" customFormat="1" ht="16.5" customHeight="1" x14ac:dyDescent="0.25">
      <c r="A31" s="25" t="s">
        <v>56</v>
      </c>
      <c r="B31" s="9">
        <v>21152</v>
      </c>
      <c r="C31" s="9">
        <v>22054</v>
      </c>
      <c r="D31" s="9">
        <v>21817</v>
      </c>
      <c r="E31" s="9">
        <v>22522</v>
      </c>
      <c r="F31" s="122">
        <v>21117</v>
      </c>
      <c r="G31" s="123">
        <v>25820</v>
      </c>
      <c r="H31" s="9">
        <v>26487</v>
      </c>
      <c r="I31" s="9">
        <v>26115</v>
      </c>
      <c r="J31" s="9">
        <v>26718</v>
      </c>
      <c r="K31" s="10">
        <v>24918</v>
      </c>
    </row>
    <row r="32" spans="1:11" s="57" customFormat="1" ht="16.5" customHeight="1" x14ac:dyDescent="0.25">
      <c r="A32" s="25" t="s">
        <v>57</v>
      </c>
      <c r="B32" s="9">
        <v>8459</v>
      </c>
      <c r="C32" s="9">
        <v>8197</v>
      </c>
      <c r="D32" s="9">
        <v>7494</v>
      </c>
      <c r="E32" s="9">
        <v>7154</v>
      </c>
      <c r="F32" s="122">
        <v>8145</v>
      </c>
      <c r="G32" s="123">
        <v>10098</v>
      </c>
      <c r="H32" s="9">
        <v>9726</v>
      </c>
      <c r="I32" s="9">
        <v>9029</v>
      </c>
      <c r="J32" s="9">
        <v>8523</v>
      </c>
      <c r="K32" s="10">
        <v>9470</v>
      </c>
    </row>
    <row r="33" spans="1:11" s="57" customFormat="1" ht="16.5" customHeight="1" x14ac:dyDescent="0.25">
      <c r="A33" s="25" t="s">
        <v>58</v>
      </c>
      <c r="B33" s="9">
        <v>50126</v>
      </c>
      <c r="C33" s="9">
        <v>51391</v>
      </c>
      <c r="D33" s="9">
        <v>52403</v>
      </c>
      <c r="E33" s="9">
        <v>51799</v>
      </c>
      <c r="F33" s="122">
        <v>53921</v>
      </c>
      <c r="G33" s="123">
        <v>57812</v>
      </c>
      <c r="H33" s="9">
        <v>59322</v>
      </c>
      <c r="I33" s="9">
        <v>59987</v>
      </c>
      <c r="J33" s="9">
        <v>59334</v>
      </c>
      <c r="K33" s="10">
        <v>61360</v>
      </c>
    </row>
    <row r="34" spans="1:11" s="57" customFormat="1" ht="16.5" customHeight="1" x14ac:dyDescent="0.25">
      <c r="A34" s="25" t="s">
        <v>593</v>
      </c>
      <c r="B34" s="9">
        <v>4180</v>
      </c>
      <c r="C34" s="9">
        <v>4393</v>
      </c>
      <c r="D34" s="9">
        <v>4310</v>
      </c>
      <c r="E34" s="9">
        <v>3876</v>
      </c>
      <c r="F34" s="122">
        <v>4177</v>
      </c>
      <c r="G34" s="123">
        <v>5763</v>
      </c>
      <c r="H34" s="9">
        <v>5864</v>
      </c>
      <c r="I34" s="9">
        <v>5656</v>
      </c>
      <c r="J34" s="9">
        <v>5318</v>
      </c>
      <c r="K34" s="10">
        <v>5417</v>
      </c>
    </row>
    <row r="35" spans="1:11" s="57" customFormat="1" ht="16.5" customHeight="1" x14ac:dyDescent="0.25">
      <c r="A35" s="1" t="s">
        <v>60</v>
      </c>
      <c r="B35" s="137">
        <f>SUM(B17:B34)</f>
        <v>5552687</v>
      </c>
      <c r="C35" s="137">
        <f t="shared" ref="C35:F35" si="3">SUM(C17:C34)</f>
        <v>5663016</v>
      </c>
      <c r="D35" s="137">
        <f t="shared" si="3"/>
        <v>5731042</v>
      </c>
      <c r="E35" s="137">
        <f t="shared" si="3"/>
        <v>5781501</v>
      </c>
      <c r="F35" s="138">
        <f t="shared" si="3"/>
        <v>5826126</v>
      </c>
      <c r="G35" s="139">
        <f t="shared" ref="G35" si="4">SUM(G17:G34)</f>
        <v>6218840</v>
      </c>
      <c r="H35" s="137">
        <f t="shared" ref="H35" si="5">SUM(H17:H34)</f>
        <v>6338545</v>
      </c>
      <c r="I35" s="137">
        <f t="shared" ref="I35" si="6">SUM(I17:I34)</f>
        <v>6402331</v>
      </c>
      <c r="J35" s="137">
        <f t="shared" ref="J35" si="7">SUM(J17:J34)</f>
        <v>6462422</v>
      </c>
      <c r="K35" s="139">
        <f t="shared" ref="K35" si="8">SUM(K17:K34)</f>
        <v>6511732</v>
      </c>
    </row>
    <row r="36" spans="1:11" ht="16.5" customHeight="1" x14ac:dyDescent="0.25"/>
    <row r="38" spans="1:11" x14ac:dyDescent="0.25">
      <c r="A38" s="64"/>
    </row>
    <row r="39" spans="1:11" x14ac:dyDescent="0.25">
      <c r="A39" s="64"/>
    </row>
    <row r="40" spans="1:11" x14ac:dyDescent="0.25">
      <c r="A40" s="64"/>
    </row>
    <row r="41" spans="1:11" x14ac:dyDescent="0.25">
      <c r="A41" s="64"/>
    </row>
    <row r="42" spans="1:11" x14ac:dyDescent="0.25">
      <c r="A42" s="64"/>
    </row>
    <row r="43" spans="1:11" x14ac:dyDescent="0.25">
      <c r="A43" s="64"/>
    </row>
  </sheetData>
  <mergeCells count="5">
    <mergeCell ref="A1:F1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2"/>
  <sheetViews>
    <sheetView zoomScaleNormal="100" workbookViewId="0">
      <selection activeCell="A3" sqref="A3"/>
    </sheetView>
  </sheetViews>
  <sheetFormatPr baseColWidth="10" defaultColWidth="11.44140625" defaultRowHeight="10.199999999999999" x14ac:dyDescent="0.25"/>
  <cols>
    <col min="1" max="1" width="34.6640625" style="65" customWidth="1"/>
    <col min="2" max="11" width="10.6640625" style="64" customWidth="1"/>
    <col min="12" max="16384" width="11.44140625" style="64"/>
  </cols>
  <sheetData>
    <row r="1" spans="1:11" ht="13.5" customHeight="1" x14ac:dyDescent="0.25">
      <c r="A1" s="192" t="s">
        <v>92</v>
      </c>
      <c r="B1" s="192"/>
      <c r="C1" s="192"/>
      <c r="D1" s="192"/>
      <c r="E1" s="192"/>
      <c r="F1" s="192"/>
    </row>
    <row r="2" spans="1:11" ht="13.5" customHeight="1" x14ac:dyDescent="0.25">
      <c r="A2" s="64"/>
    </row>
    <row r="3" spans="1:11" ht="16.5" customHeight="1" x14ac:dyDescent="0.25">
      <c r="B3" s="177" t="s">
        <v>89</v>
      </c>
      <c r="C3" s="178"/>
      <c r="D3" s="178"/>
      <c r="E3" s="178"/>
      <c r="F3" s="179"/>
      <c r="G3" s="178" t="s">
        <v>90</v>
      </c>
      <c r="H3" s="178"/>
      <c r="I3" s="178"/>
      <c r="J3" s="178"/>
      <c r="K3" s="180"/>
    </row>
    <row r="4" spans="1:11" ht="16.5" customHeight="1" x14ac:dyDescent="0.25">
      <c r="A4" s="1" t="s">
        <v>556</v>
      </c>
      <c r="B4" s="63">
        <v>2015</v>
      </c>
      <c r="C4" s="63">
        <v>2016</v>
      </c>
      <c r="D4" s="63">
        <v>2017</v>
      </c>
      <c r="E4" s="63">
        <v>2018</v>
      </c>
      <c r="F4" s="115">
        <v>2019</v>
      </c>
      <c r="G4" s="113">
        <v>2015</v>
      </c>
      <c r="H4" s="63">
        <v>2016</v>
      </c>
      <c r="I4" s="63">
        <v>2017</v>
      </c>
      <c r="J4" s="63">
        <v>2018</v>
      </c>
      <c r="K4" s="63">
        <v>2019</v>
      </c>
    </row>
    <row r="5" spans="1:11" ht="16.5" customHeight="1" x14ac:dyDescent="0.25">
      <c r="A5" s="5" t="s">
        <v>67</v>
      </c>
      <c r="B5" s="6">
        <f t="shared" ref="B5:F5" si="0">SUM(B6:B11)</f>
        <v>860456</v>
      </c>
      <c r="C5" s="6">
        <f t="shared" si="0"/>
        <v>937168</v>
      </c>
      <c r="D5" s="6">
        <f t="shared" si="0"/>
        <v>1000568</v>
      </c>
      <c r="E5" s="6">
        <f t="shared" si="0"/>
        <v>1049188</v>
      </c>
      <c r="F5" s="124">
        <f t="shared" si="0"/>
        <v>1092149</v>
      </c>
      <c r="G5" s="7">
        <f t="shared" ref="G5:K5" si="1">SUM(G6:G11)</f>
        <v>1137101</v>
      </c>
      <c r="H5" s="6">
        <f t="shared" si="1"/>
        <v>1217859</v>
      </c>
      <c r="I5" s="6">
        <f t="shared" si="1"/>
        <v>1281721</v>
      </c>
      <c r="J5" s="6">
        <f t="shared" si="1"/>
        <v>1336279</v>
      </c>
      <c r="K5" s="7">
        <f t="shared" si="1"/>
        <v>1381912</v>
      </c>
    </row>
    <row r="6" spans="1:11" ht="16.5" customHeight="1" x14ac:dyDescent="0.25">
      <c r="A6" s="8" t="s">
        <v>62</v>
      </c>
      <c r="B6" s="9">
        <v>49324</v>
      </c>
      <c r="C6" s="9">
        <v>54376</v>
      </c>
      <c r="D6" s="9">
        <v>56594</v>
      </c>
      <c r="E6" s="9">
        <v>59791</v>
      </c>
      <c r="F6" s="122">
        <v>60692</v>
      </c>
      <c r="G6" s="10">
        <v>66044</v>
      </c>
      <c r="H6" s="9">
        <v>70988</v>
      </c>
      <c r="I6" s="9">
        <v>73190</v>
      </c>
      <c r="J6" s="9">
        <v>77088</v>
      </c>
      <c r="K6" s="10">
        <v>77425</v>
      </c>
    </row>
    <row r="7" spans="1:11" ht="16.5" customHeight="1" x14ac:dyDescent="0.25">
      <c r="A7" s="8" t="s">
        <v>63</v>
      </c>
      <c r="B7" s="9">
        <v>442749</v>
      </c>
      <c r="C7" s="9">
        <v>481215</v>
      </c>
      <c r="D7" s="9">
        <v>510784</v>
      </c>
      <c r="E7" s="9">
        <v>532236</v>
      </c>
      <c r="F7" s="122">
        <v>547457</v>
      </c>
      <c r="G7" s="10">
        <v>603354</v>
      </c>
      <c r="H7" s="9">
        <v>642686</v>
      </c>
      <c r="I7" s="9">
        <v>672151</v>
      </c>
      <c r="J7" s="9">
        <v>697395</v>
      </c>
      <c r="K7" s="10">
        <v>714229</v>
      </c>
    </row>
    <row r="8" spans="1:11" ht="16.5" customHeight="1" x14ac:dyDescent="0.25">
      <c r="A8" s="8" t="s">
        <v>64</v>
      </c>
      <c r="B8" s="9">
        <v>204518</v>
      </c>
      <c r="C8" s="9">
        <v>226163</v>
      </c>
      <c r="D8" s="9">
        <v>243971</v>
      </c>
      <c r="E8" s="9">
        <v>255493</v>
      </c>
      <c r="F8" s="122">
        <v>267818</v>
      </c>
      <c r="G8" s="10">
        <v>265421</v>
      </c>
      <c r="H8" s="9">
        <v>288481</v>
      </c>
      <c r="I8" s="9">
        <v>305960</v>
      </c>
      <c r="J8" s="9">
        <v>317832</v>
      </c>
      <c r="K8" s="10">
        <v>329906</v>
      </c>
    </row>
    <row r="9" spans="1:11" ht="16.5" customHeight="1" x14ac:dyDescent="0.25">
      <c r="A9" s="8" t="s">
        <v>68</v>
      </c>
      <c r="B9" s="9">
        <v>14740</v>
      </c>
      <c r="C9" s="9">
        <v>16802</v>
      </c>
      <c r="D9" s="9">
        <v>18325</v>
      </c>
      <c r="E9" s="9">
        <v>20507</v>
      </c>
      <c r="F9" s="122">
        <v>22297</v>
      </c>
      <c r="G9" s="10">
        <v>28550</v>
      </c>
      <c r="H9" s="9">
        <v>31271</v>
      </c>
      <c r="I9" s="9">
        <v>33197</v>
      </c>
      <c r="J9" s="9">
        <v>35617</v>
      </c>
      <c r="K9" s="10">
        <v>38358</v>
      </c>
    </row>
    <row r="10" spans="1:11" ht="16.5" customHeight="1" x14ac:dyDescent="0.25">
      <c r="A10" s="8" t="s">
        <v>65</v>
      </c>
      <c r="B10" s="9">
        <v>138857</v>
      </c>
      <c r="C10" s="9">
        <v>148732</v>
      </c>
      <c r="D10" s="9">
        <v>160103</v>
      </c>
      <c r="E10" s="9">
        <v>170101</v>
      </c>
      <c r="F10" s="122">
        <v>182663</v>
      </c>
      <c r="G10" s="10">
        <v>161919</v>
      </c>
      <c r="H10" s="9">
        <v>173253</v>
      </c>
      <c r="I10" s="9">
        <v>185127</v>
      </c>
      <c r="J10" s="9">
        <v>195982</v>
      </c>
      <c r="K10" s="10">
        <v>209514</v>
      </c>
    </row>
    <row r="11" spans="1:11" ht="16.5" customHeight="1" x14ac:dyDescent="0.25">
      <c r="A11" s="8" t="s">
        <v>69</v>
      </c>
      <c r="B11" s="9">
        <v>10268</v>
      </c>
      <c r="C11" s="9">
        <v>9880</v>
      </c>
      <c r="D11" s="9">
        <v>10791</v>
      </c>
      <c r="E11" s="9">
        <v>11060</v>
      </c>
      <c r="F11" s="122">
        <v>11222</v>
      </c>
      <c r="G11" s="10">
        <v>11813</v>
      </c>
      <c r="H11" s="9">
        <v>11180</v>
      </c>
      <c r="I11" s="9">
        <v>12096</v>
      </c>
      <c r="J11" s="9">
        <v>12365</v>
      </c>
      <c r="K11" s="10">
        <v>12480</v>
      </c>
    </row>
    <row r="12" spans="1:11" ht="16.5" customHeight="1" x14ac:dyDescent="0.25">
      <c r="A12" s="5" t="s">
        <v>80</v>
      </c>
      <c r="B12" s="6">
        <v>1756298</v>
      </c>
      <c r="C12" s="6">
        <v>1868031</v>
      </c>
      <c r="D12" s="6">
        <v>1956121</v>
      </c>
      <c r="E12" s="6">
        <v>2048565</v>
      </c>
      <c r="F12" s="124">
        <v>2124757</v>
      </c>
      <c r="G12" s="7">
        <v>2091143</v>
      </c>
      <c r="H12" s="6">
        <v>2211024</v>
      </c>
      <c r="I12" s="6">
        <v>2297114</v>
      </c>
      <c r="J12" s="6">
        <v>2395531</v>
      </c>
      <c r="K12" s="7">
        <v>2474771</v>
      </c>
    </row>
    <row r="13" spans="1:11" ht="16.5" customHeight="1" x14ac:dyDescent="0.25">
      <c r="A13" s="1" t="s">
        <v>60</v>
      </c>
      <c r="B13" s="137">
        <f>B35</f>
        <v>2616754</v>
      </c>
      <c r="C13" s="137">
        <f t="shared" ref="C13:K13" si="2">C35</f>
        <v>2805199</v>
      </c>
      <c r="D13" s="137">
        <f t="shared" si="2"/>
        <v>2956689</v>
      </c>
      <c r="E13" s="137">
        <f t="shared" si="2"/>
        <v>3097753</v>
      </c>
      <c r="F13" s="138">
        <f t="shared" si="2"/>
        <v>3216906</v>
      </c>
      <c r="G13" s="139">
        <f t="shared" si="2"/>
        <v>3228244</v>
      </c>
      <c r="H13" s="137">
        <f t="shared" si="2"/>
        <v>3428883</v>
      </c>
      <c r="I13" s="137">
        <f t="shared" si="2"/>
        <v>3578835</v>
      </c>
      <c r="J13" s="137">
        <f t="shared" si="2"/>
        <v>3731810</v>
      </c>
      <c r="K13" s="139">
        <f t="shared" si="2"/>
        <v>3856683</v>
      </c>
    </row>
    <row r="14" spans="1:11" ht="16.5" customHeight="1" x14ac:dyDescent="0.25"/>
    <row r="15" spans="1:11" ht="16.5" customHeight="1" x14ac:dyDescent="0.25">
      <c r="B15" s="177" t="s">
        <v>89</v>
      </c>
      <c r="C15" s="178"/>
      <c r="D15" s="178"/>
      <c r="E15" s="178"/>
      <c r="F15" s="179"/>
      <c r="G15" s="178" t="s">
        <v>90</v>
      </c>
      <c r="H15" s="178"/>
      <c r="I15" s="178"/>
      <c r="J15" s="178"/>
      <c r="K15" s="180"/>
    </row>
    <row r="16" spans="1:11" s="57" customFormat="1" ht="16.5" customHeight="1" x14ac:dyDescent="0.25">
      <c r="A16" s="1" t="s">
        <v>0</v>
      </c>
      <c r="B16" s="63">
        <v>2015</v>
      </c>
      <c r="C16" s="63">
        <v>2016</v>
      </c>
      <c r="D16" s="63">
        <v>2017</v>
      </c>
      <c r="E16" s="63">
        <v>2018</v>
      </c>
      <c r="F16" s="115">
        <v>2019</v>
      </c>
      <c r="G16" s="63">
        <v>2015</v>
      </c>
      <c r="H16" s="63">
        <v>2016</v>
      </c>
      <c r="I16" s="63">
        <v>2017</v>
      </c>
      <c r="J16" s="63">
        <v>2018</v>
      </c>
      <c r="K16" s="63">
        <v>2019</v>
      </c>
    </row>
    <row r="17" spans="1:11" s="57" customFormat="1" ht="13.5" customHeight="1" x14ac:dyDescent="0.25">
      <c r="A17" s="25" t="s">
        <v>51</v>
      </c>
      <c r="B17" s="9">
        <v>466510</v>
      </c>
      <c r="C17" s="9">
        <v>495901</v>
      </c>
      <c r="D17" s="9">
        <v>520205</v>
      </c>
      <c r="E17" s="9">
        <v>545358</v>
      </c>
      <c r="F17" s="122">
        <v>564180</v>
      </c>
      <c r="G17" s="10">
        <v>568168</v>
      </c>
      <c r="H17" s="9">
        <v>597956</v>
      </c>
      <c r="I17" s="9">
        <v>622450</v>
      </c>
      <c r="J17" s="9">
        <v>648498</v>
      </c>
      <c r="K17" s="10">
        <v>668734</v>
      </c>
    </row>
    <row r="18" spans="1:11" s="57" customFormat="1" ht="16.5" customHeight="1" x14ac:dyDescent="0.25">
      <c r="A18" s="25" t="s">
        <v>562</v>
      </c>
      <c r="B18" s="9">
        <v>82949</v>
      </c>
      <c r="C18" s="9">
        <v>88854</v>
      </c>
      <c r="D18" s="9">
        <v>95048</v>
      </c>
      <c r="E18" s="9">
        <v>100115</v>
      </c>
      <c r="F18" s="122">
        <v>102485</v>
      </c>
      <c r="G18" s="10">
        <v>103400</v>
      </c>
      <c r="H18" s="9">
        <v>109982</v>
      </c>
      <c r="I18" s="9">
        <v>115536</v>
      </c>
      <c r="J18" s="9">
        <v>121214</v>
      </c>
      <c r="K18" s="10">
        <v>123407</v>
      </c>
    </row>
    <row r="19" spans="1:11" s="57" customFormat="1" ht="16.5" customHeight="1" x14ac:dyDescent="0.25">
      <c r="A19" s="25" t="s">
        <v>563</v>
      </c>
      <c r="B19" s="9">
        <v>103184</v>
      </c>
      <c r="C19" s="9">
        <v>112078</v>
      </c>
      <c r="D19" s="9">
        <v>117756</v>
      </c>
      <c r="E19" s="9">
        <v>124595</v>
      </c>
      <c r="F19" s="122">
        <v>129961</v>
      </c>
      <c r="G19" s="10">
        <v>124864</v>
      </c>
      <c r="H19" s="9">
        <v>133835</v>
      </c>
      <c r="I19" s="9">
        <v>138834</v>
      </c>
      <c r="J19" s="9">
        <v>147074</v>
      </c>
      <c r="K19" s="10">
        <v>152725</v>
      </c>
    </row>
    <row r="20" spans="1:11" s="57" customFormat="1" ht="16.5" customHeight="1" x14ac:dyDescent="0.25">
      <c r="A20" s="25" t="s">
        <v>564</v>
      </c>
      <c r="B20" s="9">
        <v>120946</v>
      </c>
      <c r="C20" s="9">
        <v>129172</v>
      </c>
      <c r="D20" s="9">
        <v>136807</v>
      </c>
      <c r="E20" s="9">
        <v>142628</v>
      </c>
      <c r="F20" s="122">
        <v>146829</v>
      </c>
      <c r="G20" s="10">
        <v>145877</v>
      </c>
      <c r="H20" s="9">
        <v>155155</v>
      </c>
      <c r="I20" s="9">
        <v>162153</v>
      </c>
      <c r="J20" s="9">
        <v>168291</v>
      </c>
      <c r="K20" s="10">
        <v>172433</v>
      </c>
    </row>
    <row r="21" spans="1:11" s="57" customFormat="1" ht="16.5" customHeight="1" x14ac:dyDescent="0.25">
      <c r="A21" s="25" t="s">
        <v>577</v>
      </c>
      <c r="B21" s="9">
        <v>229425</v>
      </c>
      <c r="C21" s="9">
        <v>243878</v>
      </c>
      <c r="D21" s="9">
        <v>255085</v>
      </c>
      <c r="E21" s="9">
        <v>262577</v>
      </c>
      <c r="F21" s="122">
        <v>272129</v>
      </c>
      <c r="G21" s="10">
        <v>287490</v>
      </c>
      <c r="H21" s="9">
        <v>303388</v>
      </c>
      <c r="I21" s="9">
        <v>313576</v>
      </c>
      <c r="J21" s="9">
        <v>321939</v>
      </c>
      <c r="K21" s="10">
        <v>334247</v>
      </c>
    </row>
    <row r="22" spans="1:11" s="57" customFormat="1" ht="16.5" customHeight="1" x14ac:dyDescent="0.25">
      <c r="A22" s="25" t="s">
        <v>578</v>
      </c>
      <c r="B22" s="9">
        <v>216957</v>
      </c>
      <c r="C22" s="9">
        <v>231530</v>
      </c>
      <c r="D22" s="9">
        <v>244025</v>
      </c>
      <c r="E22" s="9">
        <v>256871</v>
      </c>
      <c r="F22" s="122">
        <v>267224</v>
      </c>
      <c r="G22" s="10">
        <v>258147</v>
      </c>
      <c r="H22" s="9">
        <v>274457</v>
      </c>
      <c r="I22" s="9">
        <v>287541</v>
      </c>
      <c r="J22" s="9">
        <v>300055</v>
      </c>
      <c r="K22" s="10">
        <v>311464</v>
      </c>
    </row>
    <row r="23" spans="1:11" s="57" customFormat="1" ht="16.5" customHeight="1" x14ac:dyDescent="0.25">
      <c r="A23" s="25" t="s">
        <v>52</v>
      </c>
      <c r="B23" s="9">
        <v>168704</v>
      </c>
      <c r="C23" s="9">
        <v>181653</v>
      </c>
      <c r="D23" s="9">
        <v>194771</v>
      </c>
      <c r="E23" s="9">
        <v>207828</v>
      </c>
      <c r="F23" s="122">
        <v>215206</v>
      </c>
      <c r="G23" s="10">
        <v>208245</v>
      </c>
      <c r="H23" s="9">
        <v>222185</v>
      </c>
      <c r="I23" s="9">
        <v>235585</v>
      </c>
      <c r="J23" s="9">
        <v>249419</v>
      </c>
      <c r="K23" s="10">
        <v>257454</v>
      </c>
    </row>
    <row r="24" spans="1:11" s="57" customFormat="1" ht="16.5" customHeight="1" x14ac:dyDescent="0.25">
      <c r="A24" s="25" t="s">
        <v>53</v>
      </c>
      <c r="B24" s="9">
        <v>127255</v>
      </c>
      <c r="C24" s="9">
        <v>135505</v>
      </c>
      <c r="D24" s="9">
        <v>144593</v>
      </c>
      <c r="E24" s="9">
        <v>152055</v>
      </c>
      <c r="F24" s="122">
        <v>159297</v>
      </c>
      <c r="G24" s="10">
        <v>149330</v>
      </c>
      <c r="H24" s="9">
        <v>158270</v>
      </c>
      <c r="I24" s="9">
        <v>167260</v>
      </c>
      <c r="J24" s="9">
        <v>175683</v>
      </c>
      <c r="K24" s="10">
        <v>181991</v>
      </c>
    </row>
    <row r="25" spans="1:11" s="57" customFormat="1" ht="16.5" customHeight="1" x14ac:dyDescent="0.25">
      <c r="A25" s="25" t="s">
        <v>580</v>
      </c>
      <c r="B25" s="9">
        <v>252229</v>
      </c>
      <c r="C25" s="9">
        <v>269558</v>
      </c>
      <c r="D25" s="9">
        <v>283792</v>
      </c>
      <c r="E25" s="9">
        <v>296428</v>
      </c>
      <c r="F25" s="122">
        <v>311992</v>
      </c>
      <c r="G25" s="10">
        <v>312849</v>
      </c>
      <c r="H25" s="9">
        <v>330839</v>
      </c>
      <c r="I25" s="9">
        <v>344370</v>
      </c>
      <c r="J25" s="9">
        <v>359466</v>
      </c>
      <c r="K25" s="10">
        <v>374285</v>
      </c>
    </row>
    <row r="26" spans="1:11" s="57" customFormat="1" ht="16.5" customHeight="1" x14ac:dyDescent="0.25">
      <c r="A26" s="25" t="s">
        <v>579</v>
      </c>
      <c r="B26" s="9">
        <v>232914</v>
      </c>
      <c r="C26" s="9">
        <v>250112</v>
      </c>
      <c r="D26" s="9">
        <v>268525</v>
      </c>
      <c r="E26" s="9">
        <v>278175</v>
      </c>
      <c r="F26" s="122">
        <v>291887</v>
      </c>
      <c r="G26" s="10">
        <v>292050</v>
      </c>
      <c r="H26" s="9">
        <v>309697</v>
      </c>
      <c r="I26" s="9">
        <v>328904</v>
      </c>
      <c r="J26" s="9">
        <v>339383</v>
      </c>
      <c r="K26" s="10">
        <v>354681</v>
      </c>
    </row>
    <row r="27" spans="1:11" s="57" customFormat="1" ht="16.5" customHeight="1" x14ac:dyDescent="0.25">
      <c r="A27" s="25" t="s">
        <v>565</v>
      </c>
      <c r="B27" s="9">
        <v>313489</v>
      </c>
      <c r="C27" s="9">
        <v>341011</v>
      </c>
      <c r="D27" s="9">
        <v>360270</v>
      </c>
      <c r="E27" s="9">
        <v>376688</v>
      </c>
      <c r="F27" s="122">
        <v>388883</v>
      </c>
      <c r="G27" s="10">
        <v>389647</v>
      </c>
      <c r="H27" s="9">
        <v>419155</v>
      </c>
      <c r="I27" s="9">
        <v>437785</v>
      </c>
      <c r="J27" s="9">
        <v>455667</v>
      </c>
      <c r="K27" s="10">
        <v>468156</v>
      </c>
    </row>
    <row r="28" spans="1:11" s="57" customFormat="1" ht="16.5" customHeight="1" x14ac:dyDescent="0.25">
      <c r="A28" s="25" t="s">
        <v>566</v>
      </c>
      <c r="B28" s="9">
        <v>240705</v>
      </c>
      <c r="C28" s="9">
        <v>261160</v>
      </c>
      <c r="D28" s="9">
        <v>274832</v>
      </c>
      <c r="E28" s="9">
        <v>287040</v>
      </c>
      <c r="F28" s="122">
        <v>295921</v>
      </c>
      <c r="G28" s="10">
        <v>306090</v>
      </c>
      <c r="H28" s="9">
        <v>328623</v>
      </c>
      <c r="I28" s="9">
        <v>344386</v>
      </c>
      <c r="J28" s="9">
        <v>357871</v>
      </c>
      <c r="K28" s="10">
        <v>366965</v>
      </c>
    </row>
    <row r="29" spans="1:11" s="57" customFormat="1" ht="16.5" customHeight="1" x14ac:dyDescent="0.25">
      <c r="A29" s="25" t="s">
        <v>54</v>
      </c>
      <c r="B29" s="9">
        <v>12533</v>
      </c>
      <c r="C29" s="9">
        <v>12996</v>
      </c>
      <c r="D29" s="9">
        <v>12925</v>
      </c>
      <c r="E29" s="9">
        <v>13720</v>
      </c>
      <c r="F29" s="122">
        <v>14887</v>
      </c>
      <c r="G29" s="10">
        <v>15860</v>
      </c>
      <c r="H29" s="9">
        <v>16467</v>
      </c>
      <c r="I29" s="9">
        <v>16533</v>
      </c>
      <c r="J29" s="9">
        <v>17198</v>
      </c>
      <c r="K29" s="10">
        <v>18596</v>
      </c>
    </row>
    <row r="30" spans="1:11" s="57" customFormat="1" ht="16.5" customHeight="1" x14ac:dyDescent="0.25">
      <c r="A30" s="25" t="s">
        <v>55</v>
      </c>
      <c r="B30" s="9">
        <v>12518</v>
      </c>
      <c r="C30" s="9">
        <v>13319</v>
      </c>
      <c r="D30" s="9">
        <v>7941</v>
      </c>
      <c r="E30" s="9">
        <v>12070</v>
      </c>
      <c r="F30" s="122">
        <v>12678</v>
      </c>
      <c r="G30" s="10">
        <v>15273</v>
      </c>
      <c r="H30" s="9">
        <v>16057</v>
      </c>
      <c r="I30" s="9">
        <v>9917</v>
      </c>
      <c r="J30" s="9">
        <v>14667</v>
      </c>
      <c r="K30" s="10">
        <v>15236</v>
      </c>
    </row>
    <row r="31" spans="1:11" s="57" customFormat="1" ht="16.5" customHeight="1" x14ac:dyDescent="0.25">
      <c r="A31" s="25" t="s">
        <v>56</v>
      </c>
      <c r="B31" s="9">
        <v>8385</v>
      </c>
      <c r="C31" s="9">
        <v>8998</v>
      </c>
      <c r="D31" s="9">
        <v>9507</v>
      </c>
      <c r="E31" s="9">
        <v>10262</v>
      </c>
      <c r="F31" s="122">
        <v>9624</v>
      </c>
      <c r="G31" s="10">
        <v>12836</v>
      </c>
      <c r="H31" s="9">
        <v>13212</v>
      </c>
      <c r="I31" s="9">
        <v>13626</v>
      </c>
      <c r="J31" s="9">
        <v>14268</v>
      </c>
      <c r="K31" s="10">
        <v>13248</v>
      </c>
    </row>
    <row r="32" spans="1:11" s="57" customFormat="1" ht="16.5" customHeight="1" x14ac:dyDescent="0.25">
      <c r="A32" s="25" t="s">
        <v>57</v>
      </c>
      <c r="B32" s="9">
        <v>2160</v>
      </c>
      <c r="C32" s="9">
        <v>2174</v>
      </c>
      <c r="D32" s="9">
        <v>2160</v>
      </c>
      <c r="E32" s="9">
        <v>2433</v>
      </c>
      <c r="F32" s="122">
        <v>3086</v>
      </c>
      <c r="G32" s="10">
        <v>3486</v>
      </c>
      <c r="H32" s="9">
        <v>3381</v>
      </c>
      <c r="I32" s="9">
        <v>3455</v>
      </c>
      <c r="J32" s="9">
        <v>3668</v>
      </c>
      <c r="K32" s="10">
        <v>4208</v>
      </c>
    </row>
    <row r="33" spans="1:11" s="57" customFormat="1" ht="16.5" customHeight="1" x14ac:dyDescent="0.25">
      <c r="A33" s="25" t="s">
        <v>58</v>
      </c>
      <c r="B33" s="9">
        <v>23598</v>
      </c>
      <c r="C33" s="9">
        <v>24778</v>
      </c>
      <c r="D33" s="9">
        <v>26255</v>
      </c>
      <c r="E33" s="9">
        <v>27103</v>
      </c>
      <c r="F33" s="122">
        <v>28739</v>
      </c>
      <c r="G33" s="10">
        <v>30788</v>
      </c>
      <c r="H33" s="9">
        <v>32255</v>
      </c>
      <c r="I33" s="9">
        <v>33413</v>
      </c>
      <c r="J33" s="9">
        <v>34237</v>
      </c>
      <c r="K33" s="10">
        <v>35755</v>
      </c>
    </row>
    <row r="34" spans="1:11" s="57" customFormat="1" ht="16.5" customHeight="1" x14ac:dyDescent="0.25">
      <c r="A34" s="25" t="s">
        <v>593</v>
      </c>
      <c r="B34" s="9">
        <v>2293</v>
      </c>
      <c r="C34" s="9">
        <v>2522</v>
      </c>
      <c r="D34" s="9">
        <v>2192</v>
      </c>
      <c r="E34" s="9">
        <v>1807</v>
      </c>
      <c r="F34" s="122">
        <v>1898</v>
      </c>
      <c r="G34" s="10">
        <v>3844</v>
      </c>
      <c r="H34" s="9">
        <v>3969</v>
      </c>
      <c r="I34" s="9">
        <v>3511</v>
      </c>
      <c r="J34" s="9">
        <v>3212</v>
      </c>
      <c r="K34" s="10">
        <v>3098</v>
      </c>
    </row>
    <row r="35" spans="1:11" s="57" customFormat="1" ht="16.5" customHeight="1" x14ac:dyDescent="0.25">
      <c r="A35" s="1" t="s">
        <v>60</v>
      </c>
      <c r="B35" s="137">
        <f>SUM(B17:B34)</f>
        <v>2616754</v>
      </c>
      <c r="C35" s="137">
        <f t="shared" ref="C35:K35" si="3">SUM(C17:C34)</f>
        <v>2805199</v>
      </c>
      <c r="D35" s="137">
        <f t="shared" si="3"/>
        <v>2956689</v>
      </c>
      <c r="E35" s="137">
        <f t="shared" si="3"/>
        <v>3097753</v>
      </c>
      <c r="F35" s="138">
        <f t="shared" si="3"/>
        <v>3216906</v>
      </c>
      <c r="G35" s="139">
        <f t="shared" si="3"/>
        <v>3228244</v>
      </c>
      <c r="H35" s="137">
        <f t="shared" si="3"/>
        <v>3428883</v>
      </c>
      <c r="I35" s="137">
        <f t="shared" si="3"/>
        <v>3578835</v>
      </c>
      <c r="J35" s="137">
        <f t="shared" si="3"/>
        <v>3731810</v>
      </c>
      <c r="K35" s="139">
        <f t="shared" si="3"/>
        <v>3856683</v>
      </c>
    </row>
    <row r="36" spans="1:11" ht="16.5" customHeight="1" x14ac:dyDescent="0.25"/>
    <row r="38" spans="1:11" x14ac:dyDescent="0.25">
      <c r="A38" s="64"/>
    </row>
    <row r="39" spans="1:11" x14ac:dyDescent="0.25">
      <c r="A39" s="64"/>
    </row>
    <row r="40" spans="1:11" x14ac:dyDescent="0.25">
      <c r="A40" s="64"/>
    </row>
    <row r="41" spans="1:11" x14ac:dyDescent="0.25">
      <c r="A41" s="64"/>
    </row>
    <row r="42" spans="1:11" x14ac:dyDescent="0.25">
      <c r="A42" s="64"/>
    </row>
  </sheetData>
  <mergeCells count="5">
    <mergeCell ref="A1:F1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1"/>
  <sheetViews>
    <sheetView zoomScaleNormal="100" workbookViewId="0">
      <selection activeCell="A3" sqref="A3"/>
    </sheetView>
  </sheetViews>
  <sheetFormatPr baseColWidth="10" defaultColWidth="11.44140625" defaultRowHeight="10.199999999999999" x14ac:dyDescent="0.25"/>
  <cols>
    <col min="1" max="1" width="34.6640625" style="65" customWidth="1"/>
    <col min="2" max="11" width="10.6640625" style="64" customWidth="1"/>
    <col min="12" max="16384" width="11.44140625" style="64"/>
  </cols>
  <sheetData>
    <row r="1" spans="1:11" ht="13.5" customHeight="1" x14ac:dyDescent="0.25">
      <c r="A1" s="100" t="s">
        <v>561</v>
      </c>
      <c r="B1" s="100"/>
      <c r="C1" s="100"/>
      <c r="D1" s="100"/>
      <c r="E1" s="100"/>
      <c r="F1" s="100"/>
    </row>
    <row r="2" spans="1:11" ht="13.5" customHeight="1" x14ac:dyDescent="0.25">
      <c r="A2" s="127"/>
      <c r="B2" s="127"/>
      <c r="C2" s="127"/>
      <c r="D2" s="127"/>
      <c r="E2" s="127"/>
    </row>
    <row r="3" spans="1:11" ht="16.5" customHeight="1" x14ac:dyDescent="0.25">
      <c r="B3" s="177" t="s">
        <v>89</v>
      </c>
      <c r="C3" s="178"/>
      <c r="D3" s="178"/>
      <c r="E3" s="178"/>
      <c r="F3" s="179"/>
      <c r="G3" s="178" t="s">
        <v>90</v>
      </c>
      <c r="H3" s="178"/>
      <c r="I3" s="178"/>
      <c r="J3" s="178"/>
      <c r="K3" s="180"/>
    </row>
    <row r="4" spans="1:11" ht="16.5" customHeight="1" x14ac:dyDescent="0.25">
      <c r="A4" s="1" t="s">
        <v>556</v>
      </c>
      <c r="B4" s="63">
        <v>2015</v>
      </c>
      <c r="C4" s="63">
        <v>2016</v>
      </c>
      <c r="D4" s="63">
        <v>2017</v>
      </c>
      <c r="E4" s="63">
        <v>2018</v>
      </c>
      <c r="F4" s="115">
        <v>2019</v>
      </c>
      <c r="G4" s="113">
        <v>2015</v>
      </c>
      <c r="H4" s="63">
        <v>2016</v>
      </c>
      <c r="I4" s="63">
        <v>2017</v>
      </c>
      <c r="J4" s="63">
        <v>2018</v>
      </c>
      <c r="K4" s="63">
        <v>2019</v>
      </c>
    </row>
    <row r="5" spans="1:11" ht="16.5" customHeight="1" x14ac:dyDescent="0.25">
      <c r="A5" s="5" t="s">
        <v>61</v>
      </c>
      <c r="B5" s="6">
        <f>'nombre 2.5'!B5-'nombre 2.6'!B5</f>
        <v>1557696</v>
      </c>
      <c r="C5" s="6">
        <f>'nombre 2.5'!C5-'nombre 2.6'!C5</f>
        <v>1532870</v>
      </c>
      <c r="D5" s="6">
        <f>'nombre 2.5'!D5-'nombre 2.6'!D5</f>
        <v>1510819</v>
      </c>
      <c r="E5" s="6">
        <f>'nombre 2.5'!E5-'nombre 2.6'!E5</f>
        <v>1476521</v>
      </c>
      <c r="F5" s="126">
        <f>'nombre 2.5'!F5-'nombre 2.6'!F5</f>
        <v>1452187</v>
      </c>
      <c r="G5" s="7">
        <f>'nombre 2.5'!G5-'nombre 2.6'!G5</f>
        <v>1573921</v>
      </c>
      <c r="H5" s="6">
        <f>'nombre 2.5'!H5-'nombre 2.6'!H5</f>
        <v>1547824</v>
      </c>
      <c r="I5" s="6">
        <f>'nombre 2.5'!I5-'nombre 2.6'!I5</f>
        <v>1524675</v>
      </c>
      <c r="J5" s="6">
        <f>'nombre 2.5'!J5-'nombre 2.6'!J5</f>
        <v>1489769</v>
      </c>
      <c r="K5" s="6">
        <f>'nombre 2.5'!K5-'nombre 2.6'!K5</f>
        <v>1465024</v>
      </c>
    </row>
    <row r="6" spans="1:11" ht="16.5" customHeight="1" x14ac:dyDescent="0.25">
      <c r="A6" s="8" t="s">
        <v>62</v>
      </c>
      <c r="B6" s="9">
        <f>'nombre 2.5'!B6-'nombre 2.6'!B6</f>
        <v>127854</v>
      </c>
      <c r="C6" s="9">
        <f>'nombre 2.5'!C6-'nombre 2.6'!C6</f>
        <v>126931</v>
      </c>
      <c r="D6" s="9">
        <f>'nombre 2.5'!D6-'nombre 2.6'!D6</f>
        <v>125760</v>
      </c>
      <c r="E6" s="9">
        <f>'nombre 2.5'!E6-'nombre 2.6'!E6</f>
        <v>123851</v>
      </c>
      <c r="F6" s="125">
        <f>'nombre 2.5'!F6-'nombre 2.6'!F6</f>
        <v>115981</v>
      </c>
      <c r="G6" s="10">
        <f>'nombre 2.5'!G6-'nombre 2.6'!G6</f>
        <v>129051</v>
      </c>
      <c r="H6" s="9">
        <f>'nombre 2.5'!H6-'nombre 2.6'!H6</f>
        <v>127974</v>
      </c>
      <c r="I6" s="9">
        <f>'nombre 2.5'!I6-'nombre 2.6'!I6</f>
        <v>126748</v>
      </c>
      <c r="J6" s="9">
        <f>'nombre 2.5'!J6-'nombre 2.6'!J6</f>
        <v>124843</v>
      </c>
      <c r="K6" s="9">
        <f>'nombre 2.5'!K6-'nombre 2.6'!K6</f>
        <v>116850</v>
      </c>
    </row>
    <row r="7" spans="1:11" ht="16.5" customHeight="1" x14ac:dyDescent="0.25">
      <c r="A7" s="8" t="s">
        <v>63</v>
      </c>
      <c r="B7" s="9">
        <f>'nombre 2.5'!B7-'nombre 2.6'!B7</f>
        <v>699916</v>
      </c>
      <c r="C7" s="9">
        <f>'nombre 2.5'!C7-'nombre 2.6'!C7</f>
        <v>683737</v>
      </c>
      <c r="D7" s="9">
        <f>'nombre 2.5'!D7-'nombre 2.6'!D7</f>
        <v>671308</v>
      </c>
      <c r="E7" s="9">
        <f>'nombre 2.5'!E7-'nombre 2.6'!E7</f>
        <v>651868</v>
      </c>
      <c r="F7" s="125">
        <f>'nombre 2.5'!F7-'nombre 2.6'!F7</f>
        <v>639764</v>
      </c>
      <c r="G7" s="10">
        <f>'nombre 2.5'!G7-'nombre 2.6'!G7</f>
        <v>707557</v>
      </c>
      <c r="H7" s="9">
        <f>'nombre 2.5'!H7-'nombre 2.6'!H7</f>
        <v>690525</v>
      </c>
      <c r="I7" s="9">
        <f>'nombre 2.5'!I7-'nombre 2.6'!I7</f>
        <v>677592</v>
      </c>
      <c r="J7" s="9">
        <f>'nombre 2.5'!J7-'nombre 2.6'!J7</f>
        <v>657884</v>
      </c>
      <c r="K7" s="9">
        <f>'nombre 2.5'!K7-'nombre 2.6'!K7</f>
        <v>645587</v>
      </c>
    </row>
    <row r="8" spans="1:11" ht="16.5" customHeight="1" x14ac:dyDescent="0.25">
      <c r="A8" s="8" t="s">
        <v>64</v>
      </c>
      <c r="B8" s="9">
        <f>'nombre 2.5'!B8-'nombre 2.6'!B8</f>
        <v>515059</v>
      </c>
      <c r="C8" s="9">
        <f>'nombre 2.5'!C8-'nombre 2.6'!C8</f>
        <v>512158</v>
      </c>
      <c r="D8" s="9">
        <f>'nombre 2.5'!D8-'nombre 2.6'!D8</f>
        <v>505965</v>
      </c>
      <c r="E8" s="9">
        <f>'nombre 2.5'!E8-'nombre 2.6'!E8</f>
        <v>496345</v>
      </c>
      <c r="F8" s="125">
        <f>'nombre 2.5'!F8-'nombre 2.6'!F8</f>
        <v>492280</v>
      </c>
      <c r="G8" s="10">
        <f>'nombre 2.5'!G8-'nombre 2.6'!G8</f>
        <v>520407</v>
      </c>
      <c r="H8" s="9">
        <f>'nombre 2.5'!H8-'nombre 2.6'!H8</f>
        <v>517378</v>
      </c>
      <c r="I8" s="9">
        <f>'nombre 2.5'!I8-'nombre 2.6'!I8</f>
        <v>510759</v>
      </c>
      <c r="J8" s="9">
        <f>'nombre 2.5'!J8-'nombre 2.6'!J8</f>
        <v>500873</v>
      </c>
      <c r="K8" s="9">
        <f>'nombre 2.5'!K8-'nombre 2.6'!K8</f>
        <v>496694</v>
      </c>
    </row>
    <row r="9" spans="1:11" ht="16.5" customHeight="1" x14ac:dyDescent="0.25">
      <c r="A9" s="8" t="s">
        <v>68</v>
      </c>
      <c r="B9" s="9">
        <f>'nombre 2.5'!B9-'nombre 2.6'!B9</f>
        <v>35366</v>
      </c>
      <c r="C9" s="9">
        <f>'nombre 2.5'!C9-'nombre 2.6'!C9</f>
        <v>35093</v>
      </c>
      <c r="D9" s="9">
        <f>'nombre 2.5'!D9-'nombre 2.6'!D9</f>
        <v>34642</v>
      </c>
      <c r="E9" s="9">
        <f>'nombre 2.5'!E9-'nombre 2.6'!E9</f>
        <v>34053</v>
      </c>
      <c r="F9" s="125">
        <f>'nombre 2.5'!F9-'nombre 2.6'!F9</f>
        <v>35061</v>
      </c>
      <c r="G9" s="10">
        <f>'nombre 2.5'!G9-'nombre 2.6'!G9</f>
        <v>35750</v>
      </c>
      <c r="H9" s="9">
        <f>'nombre 2.5'!H9-'nombre 2.6'!H9</f>
        <v>35477</v>
      </c>
      <c r="I9" s="9">
        <f>'nombre 2.5'!I9-'nombre 2.6'!I9</f>
        <v>35034</v>
      </c>
      <c r="J9" s="9">
        <f>'nombre 2.5'!J9-'nombre 2.6'!J9</f>
        <v>34390</v>
      </c>
      <c r="K9" s="9">
        <f>'nombre 2.5'!K9-'nombre 2.6'!K9</f>
        <v>35402</v>
      </c>
    </row>
    <row r="10" spans="1:11" ht="16.5" customHeight="1" x14ac:dyDescent="0.25">
      <c r="A10" s="8" t="s">
        <v>65</v>
      </c>
      <c r="B10" s="9">
        <f>'nombre 2.5'!B10-'nombre 2.6'!B10</f>
        <v>162267</v>
      </c>
      <c r="C10" s="9">
        <f>'nombre 2.5'!C10-'nombre 2.6'!C10</f>
        <v>158762</v>
      </c>
      <c r="D10" s="9">
        <f>'nombre 2.5'!D10-'nombre 2.6'!D10</f>
        <v>157287</v>
      </c>
      <c r="E10" s="9">
        <f>'nombre 2.5'!E10-'nombre 2.6'!E10</f>
        <v>155996</v>
      </c>
      <c r="F10" s="125">
        <f>'nombre 2.5'!F10-'nombre 2.6'!F10</f>
        <v>156282</v>
      </c>
      <c r="G10" s="10">
        <f>'nombre 2.5'!G10-'nombre 2.6'!G10</f>
        <v>163518</v>
      </c>
      <c r="H10" s="9">
        <f>'nombre 2.5'!H10-'nombre 2.6'!H10</f>
        <v>159997</v>
      </c>
      <c r="I10" s="9">
        <f>'nombre 2.5'!I10-'nombre 2.6'!I10</f>
        <v>158418</v>
      </c>
      <c r="J10" s="9">
        <f>'nombre 2.5'!J10-'nombre 2.6'!J10</f>
        <v>157105</v>
      </c>
      <c r="K10" s="9">
        <f>'nombre 2.5'!K10-'nombre 2.6'!K10</f>
        <v>157402</v>
      </c>
    </row>
    <row r="11" spans="1:11" ht="16.5" customHeight="1" x14ac:dyDescent="0.25">
      <c r="A11" s="8" t="s">
        <v>69</v>
      </c>
      <c r="B11" s="9">
        <f>'nombre 2.5'!B11-'nombre 2.6'!B11</f>
        <v>17234</v>
      </c>
      <c r="C11" s="9">
        <f>'nombre 2.5'!C11-'nombre 2.6'!C11</f>
        <v>16189</v>
      </c>
      <c r="D11" s="9">
        <f>'nombre 2.5'!D11-'nombre 2.6'!D11</f>
        <v>15857</v>
      </c>
      <c r="E11" s="9">
        <f>'nombre 2.5'!E11-'nombre 2.6'!E11</f>
        <v>14408</v>
      </c>
      <c r="F11" s="125">
        <f>'nombre 2.5'!F11-'nombre 2.6'!F11</f>
        <v>12819</v>
      </c>
      <c r="G11" s="10">
        <f>'nombre 2.5'!G11-'nombre 2.6'!G11</f>
        <v>17638</v>
      </c>
      <c r="H11" s="9">
        <f>'nombre 2.5'!H11-'nombre 2.6'!H11</f>
        <v>16473</v>
      </c>
      <c r="I11" s="9">
        <f>'nombre 2.5'!I11-'nombre 2.6'!I11</f>
        <v>16124</v>
      </c>
      <c r="J11" s="9">
        <f>'nombre 2.5'!J11-'nombre 2.6'!J11</f>
        <v>14674</v>
      </c>
      <c r="K11" s="9">
        <f>'nombre 2.5'!K11-'nombre 2.6'!K11</f>
        <v>13089</v>
      </c>
    </row>
    <row r="12" spans="1:11" ht="16.5" customHeight="1" x14ac:dyDescent="0.25">
      <c r="A12" s="5" t="s">
        <v>80</v>
      </c>
      <c r="B12" s="6">
        <f>'nombre 2.5'!B12-'nombre 2.6'!B12</f>
        <v>1378237</v>
      </c>
      <c r="C12" s="6">
        <f>'nombre 2.5'!C12-'nombre 2.6'!C12</f>
        <v>1324947</v>
      </c>
      <c r="D12" s="6">
        <f>'nombre 2.5'!D12-'nombre 2.6'!D12</f>
        <v>1263534</v>
      </c>
      <c r="E12" s="6">
        <f>'nombre 2.5'!E12-'nombre 2.6'!E12</f>
        <v>1207227</v>
      </c>
      <c r="F12" s="126">
        <f>'nombre 2.5'!F12-'nombre 2.6'!F12</f>
        <v>1157033</v>
      </c>
      <c r="G12" s="7">
        <f>'nombre 2.5'!G12-'nombre 2.6'!G12</f>
        <v>1416675</v>
      </c>
      <c r="H12" s="6">
        <f>'nombre 2.5'!H12-'nombre 2.6'!H12</f>
        <v>1361838</v>
      </c>
      <c r="I12" s="6">
        <f>'nombre 2.5'!I12-'nombre 2.6'!I12</f>
        <v>1298821</v>
      </c>
      <c r="J12" s="6">
        <f>'nombre 2.5'!J12-'nombre 2.6'!J12</f>
        <v>1240843</v>
      </c>
      <c r="K12" s="6">
        <f>'nombre 2.5'!K12-'nombre 2.6'!K12</f>
        <v>1190025</v>
      </c>
    </row>
    <row r="13" spans="1:11" ht="16.5" customHeight="1" x14ac:dyDescent="0.25">
      <c r="A13" s="1" t="s">
        <v>60</v>
      </c>
      <c r="B13" s="137">
        <f>'nombre 2.5'!B13-'nombre 2.6'!B13</f>
        <v>2935933</v>
      </c>
      <c r="C13" s="137">
        <f>'nombre 2.5'!C13-'nombre 2.6'!C13</f>
        <v>2857817</v>
      </c>
      <c r="D13" s="137">
        <f>'nombre 2.5'!D13-'nombre 2.6'!D13</f>
        <v>2774353</v>
      </c>
      <c r="E13" s="137">
        <f>'nombre 2.5'!E13-'nombre 2.6'!E13</f>
        <v>2683748</v>
      </c>
      <c r="F13" s="140">
        <f>'nombre 2.5'!F13-'nombre 2.6'!F13</f>
        <v>2609220</v>
      </c>
      <c r="G13" s="139">
        <f>'nombre 2.5'!G13-'nombre 2.6'!G13</f>
        <v>2990596</v>
      </c>
      <c r="H13" s="137">
        <f>'nombre 2.5'!H13-'nombre 2.6'!H13</f>
        <v>2909662</v>
      </c>
      <c r="I13" s="137">
        <f>'nombre 2.5'!I13-'nombre 2.6'!I13</f>
        <v>2823496</v>
      </c>
      <c r="J13" s="137">
        <f>'nombre 2.5'!J13-'nombre 2.6'!J13</f>
        <v>2730612</v>
      </c>
      <c r="K13" s="139">
        <f>'nombre 2.5'!K13-'nombre 2.6'!K13</f>
        <v>2655049</v>
      </c>
    </row>
    <row r="14" spans="1:11" ht="16.5" customHeight="1" x14ac:dyDescent="0.25"/>
    <row r="15" spans="1:11" ht="16.5" customHeight="1" x14ac:dyDescent="0.25">
      <c r="B15" s="177" t="s">
        <v>89</v>
      </c>
      <c r="C15" s="178"/>
      <c r="D15" s="178"/>
      <c r="E15" s="178"/>
      <c r="F15" s="179"/>
      <c r="G15" s="178" t="s">
        <v>90</v>
      </c>
      <c r="H15" s="178"/>
      <c r="I15" s="178"/>
      <c r="J15" s="178"/>
      <c r="K15" s="180"/>
    </row>
    <row r="16" spans="1:11" s="57" customFormat="1" ht="16.5" customHeight="1" x14ac:dyDescent="0.25">
      <c r="A16" s="1" t="s">
        <v>0</v>
      </c>
      <c r="B16" s="63">
        <v>2015</v>
      </c>
      <c r="C16" s="63">
        <v>2016</v>
      </c>
      <c r="D16" s="63">
        <v>2017</v>
      </c>
      <c r="E16" s="63">
        <v>2018</v>
      </c>
      <c r="F16" s="115">
        <v>2019</v>
      </c>
      <c r="G16" s="63">
        <v>2015</v>
      </c>
      <c r="H16" s="63">
        <v>2016</v>
      </c>
      <c r="I16" s="63">
        <v>2017</v>
      </c>
      <c r="J16" s="63">
        <v>2018</v>
      </c>
      <c r="K16" s="63">
        <v>2019</v>
      </c>
    </row>
    <row r="17" spans="1:11" s="57" customFormat="1" ht="13.5" customHeight="1" x14ac:dyDescent="0.25">
      <c r="A17" s="25" t="s">
        <v>51</v>
      </c>
      <c r="B17" s="9">
        <f>'nombre 2.5'!B17-'nombre 2.6'!B17</f>
        <v>469825</v>
      </c>
      <c r="C17" s="9">
        <f>'nombre 2.5'!C17-'nombre 2.6'!C17</f>
        <v>456334</v>
      </c>
      <c r="D17" s="9">
        <f>'nombre 2.5'!D17-'nombre 2.6'!D17</f>
        <v>443229</v>
      </c>
      <c r="E17" s="9">
        <f>'nombre 2.5'!E17-'nombre 2.6'!E17</f>
        <v>429060</v>
      </c>
      <c r="F17" s="125">
        <f>'nombre 2.5'!F17-'nombre 2.6'!F17</f>
        <v>414914</v>
      </c>
      <c r="G17" s="10">
        <f>'nombre 2.5'!G17-'nombre 2.6'!G17</f>
        <v>480715</v>
      </c>
      <c r="H17" s="9">
        <f>'nombre 2.5'!H17-'nombre 2.6'!H17</f>
        <v>466905</v>
      </c>
      <c r="I17" s="9">
        <f>'nombre 2.5'!I17-'nombre 2.6'!I17</f>
        <v>453221</v>
      </c>
      <c r="J17" s="9">
        <f>'nombre 2.5'!J17-'nombre 2.6'!J17</f>
        <v>438821</v>
      </c>
      <c r="K17" s="9">
        <f>'nombre 2.5'!K17-'nombre 2.6'!K17</f>
        <v>423976</v>
      </c>
    </row>
    <row r="18" spans="1:11" s="57" customFormat="1" ht="16.5" customHeight="1" x14ac:dyDescent="0.25">
      <c r="A18" s="25" t="s">
        <v>562</v>
      </c>
      <c r="B18" s="9">
        <f>'nombre 2.5'!B18-'nombre 2.6'!B18</f>
        <v>100939</v>
      </c>
      <c r="C18" s="9">
        <f>'nombre 2.5'!C18-'nombre 2.6'!C18</f>
        <v>98450</v>
      </c>
      <c r="D18" s="9">
        <f>'nombre 2.5'!D18-'nombre 2.6'!D18</f>
        <v>94336</v>
      </c>
      <c r="E18" s="9">
        <f>'nombre 2.5'!E18-'nombre 2.6'!E18</f>
        <v>91453</v>
      </c>
      <c r="F18" s="125">
        <f>'nombre 2.5'!F18-'nombre 2.6'!F18</f>
        <v>88099</v>
      </c>
      <c r="G18" s="10">
        <f>'nombre 2.5'!G18-'nombre 2.6'!G18</f>
        <v>102780</v>
      </c>
      <c r="H18" s="9">
        <f>'nombre 2.5'!H18-'nombre 2.6'!H18</f>
        <v>100179</v>
      </c>
      <c r="I18" s="9">
        <f>'nombre 2.5'!I18-'nombre 2.6'!I18</f>
        <v>95888</v>
      </c>
      <c r="J18" s="9">
        <f>'nombre 2.5'!J18-'nombre 2.6'!J18</f>
        <v>92938</v>
      </c>
      <c r="K18" s="9">
        <f>'nombre 2.5'!K18-'nombre 2.6'!K18</f>
        <v>89603</v>
      </c>
    </row>
    <row r="19" spans="1:11" s="57" customFormat="1" ht="16.5" customHeight="1" x14ac:dyDescent="0.25">
      <c r="A19" s="25" t="s">
        <v>563</v>
      </c>
      <c r="B19" s="9">
        <f>'nombre 2.5'!B19-'nombre 2.6'!B19</f>
        <v>127809</v>
      </c>
      <c r="C19" s="9">
        <f>'nombre 2.5'!C19-'nombre 2.6'!C19</f>
        <v>123988</v>
      </c>
      <c r="D19" s="9">
        <f>'nombre 2.5'!D19-'nombre 2.6'!D19</f>
        <v>119171</v>
      </c>
      <c r="E19" s="9">
        <f>'nombre 2.5'!E19-'nombre 2.6'!E19</f>
        <v>114548</v>
      </c>
      <c r="F19" s="125">
        <f>'nombre 2.5'!F19-'nombre 2.6'!F19</f>
        <v>109251</v>
      </c>
      <c r="G19" s="10">
        <f>'nombre 2.5'!G19-'nombre 2.6'!G19</f>
        <v>129750</v>
      </c>
      <c r="H19" s="9">
        <f>'nombre 2.5'!H19-'nombre 2.6'!H19</f>
        <v>125875</v>
      </c>
      <c r="I19" s="9">
        <f>'nombre 2.5'!I19-'nombre 2.6'!I19</f>
        <v>120928</v>
      </c>
      <c r="J19" s="9">
        <f>'nombre 2.5'!J19-'nombre 2.6'!J19</f>
        <v>116072</v>
      </c>
      <c r="K19" s="9">
        <f>'nombre 2.5'!K19-'nombre 2.6'!K19</f>
        <v>110625</v>
      </c>
    </row>
    <row r="20" spans="1:11" s="57" customFormat="1" ht="16.5" customHeight="1" x14ac:dyDescent="0.25">
      <c r="A20" s="25" t="s">
        <v>564</v>
      </c>
      <c r="B20" s="9">
        <f>'nombre 2.5'!B20-'nombre 2.6'!B20</f>
        <v>142369</v>
      </c>
      <c r="C20" s="9">
        <f>'nombre 2.5'!C20-'nombre 2.6'!C20</f>
        <v>137722</v>
      </c>
      <c r="D20" s="9">
        <f>'nombre 2.5'!D20-'nombre 2.6'!D20</f>
        <v>132374</v>
      </c>
      <c r="E20" s="9">
        <f>'nombre 2.5'!E20-'nombre 2.6'!E20</f>
        <v>128860</v>
      </c>
      <c r="F20" s="125">
        <f>'nombre 2.5'!F20-'nombre 2.6'!F20</f>
        <v>123481</v>
      </c>
      <c r="G20" s="10">
        <f>'nombre 2.5'!G20-'nombre 2.6'!G20</f>
        <v>144348</v>
      </c>
      <c r="H20" s="9">
        <f>'nombre 2.5'!H20-'nombre 2.6'!H20</f>
        <v>139660</v>
      </c>
      <c r="I20" s="9">
        <f>'nombre 2.5'!I20-'nombre 2.6'!I20</f>
        <v>134321</v>
      </c>
      <c r="J20" s="9">
        <f>'nombre 2.5'!J20-'nombre 2.6'!J20</f>
        <v>130733</v>
      </c>
      <c r="K20" s="9">
        <f>'nombre 2.5'!K20-'nombre 2.6'!K20</f>
        <v>125192</v>
      </c>
    </row>
    <row r="21" spans="1:11" s="57" customFormat="1" ht="16.5" customHeight="1" x14ac:dyDescent="0.25">
      <c r="A21" s="25" t="s">
        <v>577</v>
      </c>
      <c r="B21" s="9">
        <f>'nombre 2.5'!B21-'nombre 2.6'!B21</f>
        <v>255968</v>
      </c>
      <c r="C21" s="9">
        <f>'nombre 2.5'!C21-'nombre 2.6'!C21</f>
        <v>246828</v>
      </c>
      <c r="D21" s="9">
        <f>'nombre 2.5'!D21-'nombre 2.6'!D21</f>
        <v>239093</v>
      </c>
      <c r="E21" s="9">
        <f>'nombre 2.5'!E21-'nombre 2.6'!E21</f>
        <v>230098</v>
      </c>
      <c r="F21" s="125">
        <f>'nombre 2.5'!F21-'nombre 2.6'!F21</f>
        <v>224560</v>
      </c>
      <c r="G21" s="10">
        <f>'nombre 2.5'!G21-'nombre 2.6'!G21</f>
        <v>259363</v>
      </c>
      <c r="H21" s="9">
        <f>'nombre 2.5'!H21-'nombre 2.6'!H21</f>
        <v>249997</v>
      </c>
      <c r="I21" s="9">
        <f>'nombre 2.5'!I21-'nombre 2.6'!I21</f>
        <v>242098</v>
      </c>
      <c r="J21" s="9">
        <f>'nombre 2.5'!J21-'nombre 2.6'!J21</f>
        <v>232765</v>
      </c>
      <c r="K21" s="9">
        <f>'nombre 2.5'!K21-'nombre 2.6'!K21</f>
        <v>227140</v>
      </c>
    </row>
    <row r="22" spans="1:11" s="57" customFormat="1" ht="16.5" customHeight="1" x14ac:dyDescent="0.25">
      <c r="A22" s="25" t="s">
        <v>578</v>
      </c>
      <c r="B22" s="9">
        <f>'nombre 2.5'!B22-'nombre 2.6'!B22</f>
        <v>260909</v>
      </c>
      <c r="C22" s="9">
        <f>'nombre 2.5'!C22-'nombre 2.6'!C22</f>
        <v>254846</v>
      </c>
      <c r="D22" s="9">
        <f>'nombre 2.5'!D22-'nombre 2.6'!D22</f>
        <v>245812</v>
      </c>
      <c r="E22" s="9">
        <f>'nombre 2.5'!E22-'nombre 2.6'!E22</f>
        <v>235863</v>
      </c>
      <c r="F22" s="125">
        <f>'nombre 2.5'!F22-'nombre 2.6'!F22</f>
        <v>226553</v>
      </c>
      <c r="G22" s="10">
        <f>'nombre 2.5'!G22-'nombre 2.6'!G22</f>
        <v>265133</v>
      </c>
      <c r="H22" s="9">
        <f>'nombre 2.5'!H22-'nombre 2.6'!H22</f>
        <v>258840</v>
      </c>
      <c r="I22" s="9">
        <f>'nombre 2.5'!I22-'nombre 2.6'!I22</f>
        <v>249532</v>
      </c>
      <c r="J22" s="9">
        <f>'nombre 2.5'!J22-'nombre 2.6'!J22</f>
        <v>239307</v>
      </c>
      <c r="K22" s="9">
        <f>'nombre 2.5'!K22-'nombre 2.6'!K22</f>
        <v>229944</v>
      </c>
    </row>
    <row r="23" spans="1:11" s="57" customFormat="1" ht="16.5" customHeight="1" x14ac:dyDescent="0.25">
      <c r="A23" s="25" t="s">
        <v>52</v>
      </c>
      <c r="B23" s="9">
        <f>'nombre 2.5'!B23-'nombre 2.6'!B23</f>
        <v>173043</v>
      </c>
      <c r="C23" s="9">
        <f>'nombre 2.5'!C23-'nombre 2.6'!C23</f>
        <v>168089</v>
      </c>
      <c r="D23" s="9">
        <f>'nombre 2.5'!D23-'nombre 2.6'!D23</f>
        <v>162489</v>
      </c>
      <c r="E23" s="9">
        <f>'nombre 2.5'!E23-'nombre 2.6'!E23</f>
        <v>154994</v>
      </c>
      <c r="F23" s="125">
        <f>'nombre 2.5'!F23-'nombre 2.6'!F23</f>
        <v>149131</v>
      </c>
      <c r="G23" s="10">
        <f>'nombre 2.5'!G23-'nombre 2.6'!G23</f>
        <v>176500</v>
      </c>
      <c r="H23" s="9">
        <f>'nombre 2.5'!H23-'nombre 2.6'!H23</f>
        <v>171465</v>
      </c>
      <c r="I23" s="9">
        <f>'nombre 2.5'!I23-'nombre 2.6'!I23</f>
        <v>165762</v>
      </c>
      <c r="J23" s="9">
        <f>'nombre 2.5'!J23-'nombre 2.6'!J23</f>
        <v>158086</v>
      </c>
      <c r="K23" s="9">
        <f>'nombre 2.5'!K23-'nombre 2.6'!K23</f>
        <v>152195</v>
      </c>
    </row>
    <row r="24" spans="1:11" s="57" customFormat="1" ht="16.5" customHeight="1" x14ac:dyDescent="0.25">
      <c r="A24" s="25" t="s">
        <v>53</v>
      </c>
      <c r="B24" s="9">
        <f>'nombre 2.5'!B24-'nombre 2.6'!B24</f>
        <v>139447</v>
      </c>
      <c r="C24" s="9">
        <f>'nombre 2.5'!C24-'nombre 2.6'!C24</f>
        <v>136255</v>
      </c>
      <c r="D24" s="9">
        <f>'nombre 2.5'!D24-'nombre 2.6'!D24</f>
        <v>134802</v>
      </c>
      <c r="E24" s="9">
        <f>'nombre 2.5'!E24-'nombre 2.6'!E24</f>
        <v>129673</v>
      </c>
      <c r="F24" s="125">
        <f>'nombre 2.5'!F24-'nombre 2.6'!F24</f>
        <v>126980</v>
      </c>
      <c r="G24" s="10">
        <f>'nombre 2.5'!G24-'nombre 2.6'!G24</f>
        <v>141649</v>
      </c>
      <c r="H24" s="9">
        <f>'nombre 2.5'!H24-'nombre 2.6'!H24</f>
        <v>138363</v>
      </c>
      <c r="I24" s="9">
        <f>'nombre 2.5'!I24-'nombre 2.6'!I24</f>
        <v>136707</v>
      </c>
      <c r="J24" s="9">
        <f>'nombre 2.5'!J24-'nombre 2.6'!J24</f>
        <v>131438</v>
      </c>
      <c r="K24" s="9">
        <f>'nombre 2.5'!K24-'nombre 2.6'!K24</f>
        <v>128585</v>
      </c>
    </row>
    <row r="25" spans="1:11" s="57" customFormat="1" ht="16.5" customHeight="1" x14ac:dyDescent="0.25">
      <c r="A25" s="25" t="s">
        <v>580</v>
      </c>
      <c r="B25" s="9">
        <f>'nombre 2.5'!B25-'nombre 2.6'!B25</f>
        <v>288011</v>
      </c>
      <c r="C25" s="9">
        <f>'nombre 2.5'!C25-'nombre 2.6'!C25</f>
        <v>280042</v>
      </c>
      <c r="D25" s="9">
        <f>'nombre 2.5'!D25-'nombre 2.6'!D25</f>
        <v>273488</v>
      </c>
      <c r="E25" s="9">
        <f>'nombre 2.5'!E25-'nombre 2.6'!E25</f>
        <v>264095</v>
      </c>
      <c r="F25" s="125">
        <f>'nombre 2.5'!F25-'nombre 2.6'!F25</f>
        <v>256755</v>
      </c>
      <c r="G25" s="10">
        <f>'nombre 2.5'!G25-'nombre 2.6'!G25</f>
        <v>292793</v>
      </c>
      <c r="H25" s="9">
        <f>'nombre 2.5'!H25-'nombre 2.6'!H25</f>
        <v>284422</v>
      </c>
      <c r="I25" s="9">
        <f>'nombre 2.5'!I25-'nombre 2.6'!I25</f>
        <v>277595</v>
      </c>
      <c r="J25" s="9">
        <f>'nombre 2.5'!J25-'nombre 2.6'!J25</f>
        <v>267867</v>
      </c>
      <c r="K25" s="9">
        <f>'nombre 2.5'!K25-'nombre 2.6'!K25</f>
        <v>260504</v>
      </c>
    </row>
    <row r="26" spans="1:11" s="57" customFormat="1" ht="16.5" customHeight="1" x14ac:dyDescent="0.25">
      <c r="A26" s="25" t="s">
        <v>579</v>
      </c>
      <c r="B26" s="9">
        <f>'nombre 2.5'!B26-'nombre 2.6'!B26</f>
        <v>282743</v>
      </c>
      <c r="C26" s="9">
        <f>'nombre 2.5'!C26-'nombre 2.6'!C26</f>
        <v>276868</v>
      </c>
      <c r="D26" s="9">
        <f>'nombre 2.5'!D26-'nombre 2.6'!D26</f>
        <v>273285</v>
      </c>
      <c r="E26" s="9">
        <f>'nombre 2.5'!E26-'nombre 2.6'!E26</f>
        <v>264358</v>
      </c>
      <c r="F26" s="125">
        <f>'nombre 2.5'!F26-'nombre 2.6'!F26</f>
        <v>258355</v>
      </c>
      <c r="G26" s="10">
        <f>'nombre 2.5'!G26-'nombre 2.6'!G26</f>
        <v>288003</v>
      </c>
      <c r="H26" s="9">
        <f>'nombre 2.5'!H26-'nombre 2.6'!H26</f>
        <v>281823</v>
      </c>
      <c r="I26" s="9">
        <f>'nombre 2.5'!I26-'nombre 2.6'!I26</f>
        <v>278437</v>
      </c>
      <c r="J26" s="9">
        <f>'nombre 2.5'!J26-'nombre 2.6'!J26</f>
        <v>269153</v>
      </c>
      <c r="K26" s="9">
        <f>'nombre 2.5'!K26-'nombre 2.6'!K26</f>
        <v>262982</v>
      </c>
    </row>
    <row r="27" spans="1:11" s="57" customFormat="1" ht="16.5" customHeight="1" x14ac:dyDescent="0.25">
      <c r="A27" s="25" t="s">
        <v>565</v>
      </c>
      <c r="B27" s="9">
        <f>'nombre 2.5'!B27-'nombre 2.6'!B27</f>
        <v>365967</v>
      </c>
      <c r="C27" s="9">
        <f>'nombre 2.5'!C27-'nombre 2.6'!C27</f>
        <v>355943</v>
      </c>
      <c r="D27" s="9">
        <f>'nombre 2.5'!D27-'nombre 2.6'!D27</f>
        <v>347786</v>
      </c>
      <c r="E27" s="9">
        <f>'nombre 2.5'!E27-'nombre 2.6'!E27</f>
        <v>341376</v>
      </c>
      <c r="F27" s="125">
        <f>'nombre 2.5'!F27-'nombre 2.6'!F27</f>
        <v>334716</v>
      </c>
      <c r="G27" s="10">
        <f>'nombre 2.5'!G27-'nombre 2.6'!G27</f>
        <v>371488</v>
      </c>
      <c r="H27" s="9">
        <f>'nombre 2.5'!H27-'nombre 2.6'!H27</f>
        <v>361190</v>
      </c>
      <c r="I27" s="9">
        <f>'nombre 2.5'!I27-'nombre 2.6'!I27</f>
        <v>352716</v>
      </c>
      <c r="J27" s="9">
        <f>'nombre 2.5'!J27-'nombre 2.6'!J27</f>
        <v>346298</v>
      </c>
      <c r="K27" s="9">
        <f>'nombre 2.5'!K27-'nombre 2.6'!K27</f>
        <v>339558</v>
      </c>
    </row>
    <row r="28" spans="1:11" s="57" customFormat="1" ht="16.5" customHeight="1" x14ac:dyDescent="0.25">
      <c r="A28" s="25" t="s">
        <v>566</v>
      </c>
      <c r="B28" s="9">
        <f>'nombre 2.5'!B28-'nombre 2.6'!B28</f>
        <v>255030</v>
      </c>
      <c r="C28" s="9">
        <f>'nombre 2.5'!C28-'nombre 2.6'!C28</f>
        <v>249379</v>
      </c>
      <c r="D28" s="9">
        <f>'nombre 2.5'!D28-'nombre 2.6'!D28</f>
        <v>241970</v>
      </c>
      <c r="E28" s="9">
        <f>'nombre 2.5'!E28-'nombre 2.6'!E28</f>
        <v>233196</v>
      </c>
      <c r="F28" s="125">
        <f>'nombre 2.5'!F28-'nombre 2.6'!F28</f>
        <v>228744</v>
      </c>
      <c r="G28" s="10">
        <f>'nombre 2.5'!G28-'nombre 2.6'!G28</f>
        <v>262303</v>
      </c>
      <c r="H28" s="9">
        <f>'nombre 2.5'!H28-'nombre 2.6'!H28</f>
        <v>256088</v>
      </c>
      <c r="I28" s="9">
        <f>'nombre 2.5'!I28-'nombre 2.6'!I28</f>
        <v>248417</v>
      </c>
      <c r="J28" s="9">
        <f>'nombre 2.5'!J28-'nombre 2.6'!J28</f>
        <v>239489</v>
      </c>
      <c r="K28" s="9">
        <f>'nombre 2.5'!K28-'nombre 2.6'!K28</f>
        <v>235567</v>
      </c>
    </row>
    <row r="29" spans="1:11" s="57" customFormat="1" ht="16.5" customHeight="1" x14ac:dyDescent="0.25">
      <c r="A29" s="25" t="s">
        <v>54</v>
      </c>
      <c r="B29" s="9">
        <f>'nombre 2.5'!B29-'nombre 2.6'!B29</f>
        <v>12747</v>
      </c>
      <c r="C29" s="9">
        <f>'nombre 2.5'!C29-'nombre 2.6'!C29</f>
        <v>12639</v>
      </c>
      <c r="D29" s="9">
        <f>'nombre 2.5'!D29-'nombre 2.6'!D29</f>
        <v>12223</v>
      </c>
      <c r="E29" s="9">
        <f>'nombre 2.5'!E29-'nombre 2.6'!E29</f>
        <v>11951</v>
      </c>
      <c r="F29" s="125">
        <f>'nombre 2.5'!F29-'nombre 2.6'!F29</f>
        <v>12436</v>
      </c>
      <c r="G29" s="10">
        <f>'nombre 2.5'!G29-'nombre 2.6'!G29</f>
        <v>13101</v>
      </c>
      <c r="H29" s="9">
        <f>'nombre 2.5'!H29-'nombre 2.6'!H29</f>
        <v>12987</v>
      </c>
      <c r="I29" s="9">
        <f>'nombre 2.5'!I29-'nombre 2.6'!I29</f>
        <v>12564</v>
      </c>
      <c r="J29" s="9">
        <f>'nombre 2.5'!J29-'nombre 2.6'!J29</f>
        <v>12327</v>
      </c>
      <c r="K29" s="9">
        <f>'nombre 2.5'!K29-'nombre 2.6'!K29</f>
        <v>12725</v>
      </c>
    </row>
    <row r="30" spans="1:11" s="57" customFormat="1" ht="16.5" customHeight="1" x14ac:dyDescent="0.25">
      <c r="A30" s="25" t="s">
        <v>55</v>
      </c>
      <c r="B30" s="9">
        <f>'nombre 2.5'!B30-'nombre 2.6'!B30</f>
        <v>13645</v>
      </c>
      <c r="C30" s="9">
        <f>'nombre 2.5'!C30-'nombre 2.6'!C30</f>
        <v>12871</v>
      </c>
      <c r="D30" s="9">
        <f>'nombre 2.5'!D30-'nombre 2.6'!D30</f>
        <v>8385</v>
      </c>
      <c r="E30" s="9">
        <f>'nombre 2.5'!E30-'nombre 2.6'!E30</f>
        <v>10477</v>
      </c>
      <c r="F30" s="125">
        <f>'nombre 2.5'!F30-'nombre 2.6'!F30</f>
        <v>11232</v>
      </c>
      <c r="G30" s="10">
        <f>'nombre 2.5'!G30-'nombre 2.6'!G30</f>
        <v>14131</v>
      </c>
      <c r="H30" s="9">
        <f>'nombre 2.5'!H30-'nombre 2.6'!H30</f>
        <v>13286</v>
      </c>
      <c r="I30" s="9">
        <f>'nombre 2.5'!I30-'nombre 2.6'!I30</f>
        <v>8528</v>
      </c>
      <c r="J30" s="9">
        <f>'nombre 2.5'!J30-'nombre 2.6'!J30</f>
        <v>10810</v>
      </c>
      <c r="K30" s="9">
        <f>'nombre 2.5'!K30-'nombre 2.6'!K30</f>
        <v>11597</v>
      </c>
    </row>
    <row r="31" spans="1:11" s="57" customFormat="1" ht="16.5" customHeight="1" x14ac:dyDescent="0.25">
      <c r="A31" s="25" t="s">
        <v>56</v>
      </c>
      <c r="B31" s="9">
        <f>'nombre 2.5'!B31-'nombre 2.6'!B31</f>
        <v>12767</v>
      </c>
      <c r="C31" s="9">
        <f>'nombre 2.5'!C31-'nombre 2.6'!C31</f>
        <v>13056</v>
      </c>
      <c r="D31" s="9">
        <f>'nombre 2.5'!D31-'nombre 2.6'!D31</f>
        <v>12310</v>
      </c>
      <c r="E31" s="9">
        <f>'nombre 2.5'!E31-'nombre 2.6'!E31</f>
        <v>12260</v>
      </c>
      <c r="F31" s="125">
        <f>'nombre 2.5'!F31-'nombre 2.6'!F31</f>
        <v>11493</v>
      </c>
      <c r="G31" s="10">
        <f>'nombre 2.5'!G31-'nombre 2.6'!G31</f>
        <v>12984</v>
      </c>
      <c r="H31" s="9">
        <f>'nombre 2.5'!H31-'nombre 2.6'!H31</f>
        <v>13275</v>
      </c>
      <c r="I31" s="9">
        <f>'nombre 2.5'!I31-'nombre 2.6'!I31</f>
        <v>12489</v>
      </c>
      <c r="J31" s="9">
        <f>'nombre 2.5'!J31-'nombre 2.6'!J31</f>
        <v>12450</v>
      </c>
      <c r="K31" s="9">
        <f>'nombre 2.5'!K31-'nombre 2.6'!K31</f>
        <v>11670</v>
      </c>
    </row>
    <row r="32" spans="1:11" s="57" customFormat="1" ht="16.5" customHeight="1" x14ac:dyDescent="0.25">
      <c r="A32" s="25" t="s">
        <v>57</v>
      </c>
      <c r="B32" s="9">
        <f>'nombre 2.5'!B32-'nombre 2.6'!B32</f>
        <v>6299</v>
      </c>
      <c r="C32" s="9">
        <f>'nombre 2.5'!C32-'nombre 2.6'!C32</f>
        <v>6023</v>
      </c>
      <c r="D32" s="9">
        <f>'nombre 2.5'!D32-'nombre 2.6'!D32</f>
        <v>5334</v>
      </c>
      <c r="E32" s="9">
        <f>'nombre 2.5'!E32-'nombre 2.6'!E32</f>
        <v>4721</v>
      </c>
      <c r="F32" s="125">
        <f>'nombre 2.5'!F32-'nombre 2.6'!F32</f>
        <v>5059</v>
      </c>
      <c r="G32" s="10">
        <f>'nombre 2.5'!G32-'nombre 2.6'!G32</f>
        <v>6612</v>
      </c>
      <c r="H32" s="9">
        <f>'nombre 2.5'!H32-'nombre 2.6'!H32</f>
        <v>6345</v>
      </c>
      <c r="I32" s="9">
        <f>'nombre 2.5'!I32-'nombre 2.6'!I32</f>
        <v>5574</v>
      </c>
      <c r="J32" s="9">
        <f>'nombre 2.5'!J32-'nombre 2.6'!J32</f>
        <v>4855</v>
      </c>
      <c r="K32" s="9">
        <f>'nombre 2.5'!K32-'nombre 2.6'!K32</f>
        <v>5262</v>
      </c>
    </row>
    <row r="33" spans="1:11" s="57" customFormat="1" ht="16.5" customHeight="1" x14ac:dyDescent="0.25">
      <c r="A33" s="25" t="s">
        <v>58</v>
      </c>
      <c r="B33" s="9">
        <f>'nombre 2.5'!B33-'nombre 2.6'!B33</f>
        <v>26528</v>
      </c>
      <c r="C33" s="9">
        <f>'nombre 2.5'!C33-'nombre 2.6'!C33</f>
        <v>26613</v>
      </c>
      <c r="D33" s="9">
        <f>'nombre 2.5'!D33-'nombre 2.6'!D33</f>
        <v>26148</v>
      </c>
      <c r="E33" s="9">
        <f>'nombre 2.5'!E33-'nombre 2.6'!E33</f>
        <v>24696</v>
      </c>
      <c r="F33" s="125">
        <f>'nombre 2.5'!F33-'nombre 2.6'!F33</f>
        <v>25182</v>
      </c>
      <c r="G33" s="10">
        <f>'nombre 2.5'!G33-'nombre 2.6'!G33</f>
        <v>27024</v>
      </c>
      <c r="H33" s="9">
        <f>'nombre 2.5'!H33-'nombre 2.6'!H33</f>
        <v>27067</v>
      </c>
      <c r="I33" s="9">
        <f>'nombre 2.5'!I33-'nombre 2.6'!I33</f>
        <v>26574</v>
      </c>
      <c r="J33" s="9">
        <f>'nombre 2.5'!J33-'nombre 2.6'!J33</f>
        <v>25097</v>
      </c>
      <c r="K33" s="9">
        <f>'nombre 2.5'!K33-'nombre 2.6'!K33</f>
        <v>25605</v>
      </c>
    </row>
    <row r="34" spans="1:11" s="57" customFormat="1" ht="16.5" customHeight="1" x14ac:dyDescent="0.25">
      <c r="A34" s="25" t="s">
        <v>593</v>
      </c>
      <c r="B34" s="9">
        <f>'nombre 2.5'!B34-'nombre 2.6'!B34</f>
        <v>1887</v>
      </c>
      <c r="C34" s="9">
        <f>'nombre 2.5'!C34-'nombre 2.6'!C34</f>
        <v>1871</v>
      </c>
      <c r="D34" s="9">
        <f>'nombre 2.5'!D34-'nombre 2.6'!D34</f>
        <v>2118</v>
      </c>
      <c r="E34" s="9">
        <f>'nombre 2.5'!E34-'nombre 2.6'!E34</f>
        <v>2069</v>
      </c>
      <c r="F34" s="125">
        <f>'nombre 2.5'!F34-'nombre 2.6'!F34</f>
        <v>2279</v>
      </c>
      <c r="G34" s="10">
        <f>'nombre 2.5'!G34-'nombre 2.6'!G34</f>
        <v>1919</v>
      </c>
      <c r="H34" s="9">
        <f>'nombre 2.5'!H34-'nombre 2.6'!H34</f>
        <v>1895</v>
      </c>
      <c r="I34" s="9">
        <f>'nombre 2.5'!I34-'nombre 2.6'!I34</f>
        <v>2145</v>
      </c>
      <c r="J34" s="9">
        <f>'nombre 2.5'!J34-'nombre 2.6'!J34</f>
        <v>2106</v>
      </c>
      <c r="K34" s="9">
        <f>'nombre 2.5'!K34-'nombre 2.6'!K34</f>
        <v>2319</v>
      </c>
    </row>
    <row r="35" spans="1:11" s="57" customFormat="1" ht="16.5" customHeight="1" x14ac:dyDescent="0.25">
      <c r="A35" s="1" t="s">
        <v>60</v>
      </c>
      <c r="B35" s="137">
        <f>'nombre 2.5'!B35-'nombre 2.6'!B35</f>
        <v>2935933</v>
      </c>
      <c r="C35" s="137">
        <f>'nombre 2.5'!C35-'nombre 2.6'!C35</f>
        <v>2857817</v>
      </c>
      <c r="D35" s="137">
        <f>'nombre 2.5'!D35-'nombre 2.6'!D35</f>
        <v>2774353</v>
      </c>
      <c r="E35" s="137">
        <f>'nombre 2.5'!E35-'nombre 2.6'!E35</f>
        <v>2683748</v>
      </c>
      <c r="F35" s="138">
        <f>'nombre 2.5'!F35-'nombre 2.6'!F35</f>
        <v>2609220</v>
      </c>
      <c r="G35" s="139">
        <f>'nombre 2.5'!G35-'nombre 2.6'!G35</f>
        <v>2990596</v>
      </c>
      <c r="H35" s="137">
        <f>'nombre 2.5'!H35-'nombre 2.6'!H35</f>
        <v>2909662</v>
      </c>
      <c r="I35" s="137">
        <f>'nombre 2.5'!I35-'nombre 2.6'!I35</f>
        <v>2823496</v>
      </c>
      <c r="J35" s="137">
        <f>'nombre 2.5'!J35-'nombre 2.6'!J35</f>
        <v>2730612</v>
      </c>
      <c r="K35" s="139">
        <f>'nombre 2.5'!K35-'nombre 2.6'!K35</f>
        <v>2655049</v>
      </c>
    </row>
    <row r="36" spans="1:11" ht="16.5" customHeight="1" x14ac:dyDescent="0.25"/>
    <row r="37" spans="1:11" x14ac:dyDescent="0.25">
      <c r="A37" s="64"/>
    </row>
    <row r="38" spans="1:11" x14ac:dyDescent="0.25">
      <c r="A38" s="64"/>
    </row>
    <row r="39" spans="1:11" x14ac:dyDescent="0.25">
      <c r="A39" s="64"/>
    </row>
    <row r="40" spans="1:11" x14ac:dyDescent="0.25">
      <c r="A40" s="64"/>
    </row>
    <row r="41" spans="1:11" x14ac:dyDescent="0.25">
      <c r="A41" s="64"/>
    </row>
  </sheetData>
  <mergeCells count="4"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1"/>
  <sheetViews>
    <sheetView zoomScaleNormal="100" workbookViewId="0">
      <selection activeCell="A3" sqref="A3"/>
    </sheetView>
  </sheetViews>
  <sheetFormatPr baseColWidth="10" defaultColWidth="11.44140625" defaultRowHeight="10.199999999999999" x14ac:dyDescent="0.25"/>
  <cols>
    <col min="1" max="1" width="41.6640625" style="77" customWidth="1"/>
    <col min="2" max="2" width="38.6640625" style="77" customWidth="1"/>
    <col min="3" max="4" width="15.6640625" style="77" customWidth="1"/>
    <col min="5" max="16384" width="11.44140625" style="77"/>
  </cols>
  <sheetData>
    <row r="1" spans="1:10" ht="13.5" customHeight="1" x14ac:dyDescent="0.25">
      <c r="A1" s="193" t="s">
        <v>7</v>
      </c>
      <c r="B1" s="193"/>
      <c r="C1" s="193"/>
      <c r="D1" s="193"/>
      <c r="E1" s="76"/>
      <c r="F1" s="76"/>
      <c r="G1" s="76"/>
      <c r="H1" s="76"/>
      <c r="I1" s="76"/>
    </row>
    <row r="2" spans="1:10" ht="13.5" customHeight="1" x14ac:dyDescent="0.25">
      <c r="A2" s="194" t="s">
        <v>598</v>
      </c>
      <c r="B2" s="194"/>
      <c r="C2" s="194"/>
      <c r="D2" s="194"/>
      <c r="E2" s="78"/>
      <c r="F2" s="78"/>
      <c r="G2" s="78"/>
      <c r="H2" s="78"/>
      <c r="I2" s="78"/>
    </row>
    <row r="3" spans="1:10" ht="13.5" customHeight="1" x14ac:dyDescent="0.25">
      <c r="A3" s="78"/>
      <c r="B3" s="76"/>
      <c r="C3" s="76"/>
      <c r="D3" s="76"/>
      <c r="E3" s="76"/>
      <c r="F3" s="76"/>
      <c r="G3" s="76"/>
      <c r="H3" s="76"/>
      <c r="I3" s="76"/>
      <c r="J3" s="76"/>
    </row>
    <row r="4" spans="1:10" s="81" customFormat="1" ht="16.5" customHeight="1" x14ac:dyDescent="0.25">
      <c r="A4" s="79" t="s">
        <v>8</v>
      </c>
      <c r="B4" s="80" t="s">
        <v>9</v>
      </c>
      <c r="C4" s="80" t="s">
        <v>10</v>
      </c>
    </row>
    <row r="5" spans="1:10" s="81" customFormat="1" ht="16.5" customHeight="1" x14ac:dyDescent="0.25">
      <c r="A5" s="66" t="s">
        <v>59</v>
      </c>
      <c r="B5" s="67">
        <v>10</v>
      </c>
      <c r="C5" s="68">
        <v>3.1084697407567319E-6</v>
      </c>
    </row>
    <row r="6" spans="1:10" ht="16.5" customHeight="1" x14ac:dyDescent="0.25">
      <c r="A6" s="66" t="s">
        <v>11</v>
      </c>
      <c r="B6" s="69">
        <v>912</v>
      </c>
      <c r="C6" s="68">
        <v>2.8349244035701397E-4</v>
      </c>
    </row>
    <row r="7" spans="1:10" ht="16.5" customHeight="1" x14ac:dyDescent="0.25">
      <c r="A7" s="66" t="s">
        <v>12</v>
      </c>
      <c r="B7" s="69">
        <v>5199</v>
      </c>
      <c r="C7" s="68">
        <v>1.6160934182194251E-3</v>
      </c>
    </row>
    <row r="8" spans="1:10" ht="16.5" customHeight="1" x14ac:dyDescent="0.25">
      <c r="A8" s="66" t="s">
        <v>13</v>
      </c>
      <c r="B8" s="18">
        <v>3210150</v>
      </c>
      <c r="C8" s="68">
        <v>0.99786541382902239</v>
      </c>
      <c r="E8" s="82"/>
    </row>
    <row r="9" spans="1:10" ht="16.5" customHeight="1" x14ac:dyDescent="0.25">
      <c r="A9" s="66" t="s">
        <v>14</v>
      </c>
      <c r="B9" s="69">
        <v>746</v>
      </c>
      <c r="C9" s="68">
        <v>2.3189184266045221E-4</v>
      </c>
    </row>
    <row r="10" spans="1:10" ht="16.5" customHeight="1" x14ac:dyDescent="0.25">
      <c r="A10" s="79" t="s">
        <v>15</v>
      </c>
      <c r="B10" s="70">
        <v>3217017</v>
      </c>
      <c r="C10" s="71">
        <v>1</v>
      </c>
    </row>
    <row r="11" spans="1:10" ht="13.5" customHeight="1" x14ac:dyDescent="0.25"/>
    <row r="12" spans="1:10" ht="13.5" customHeight="1" x14ac:dyDescent="0.25"/>
    <row r="13" spans="1:10" s="81" customFormat="1" ht="16.5" customHeight="1" x14ac:dyDescent="0.25">
      <c r="A13" s="79" t="s">
        <v>8</v>
      </c>
      <c r="B13" s="80" t="s">
        <v>16</v>
      </c>
      <c r="C13" s="80" t="s">
        <v>9</v>
      </c>
      <c r="D13" s="80" t="s">
        <v>10</v>
      </c>
    </row>
    <row r="14" spans="1:10" s="81" customFormat="1" ht="16.5" customHeight="1" x14ac:dyDescent="0.25">
      <c r="A14" s="197" t="s">
        <v>59</v>
      </c>
      <c r="B14" s="72" t="s">
        <v>17</v>
      </c>
      <c r="C14" s="67">
        <v>10</v>
      </c>
      <c r="D14" s="68">
        <v>1.1971746677840297E-3</v>
      </c>
    </row>
    <row r="15" spans="1:10" s="81" customFormat="1" ht="16.5" customHeight="1" x14ac:dyDescent="0.25">
      <c r="A15" s="197"/>
      <c r="B15" s="72" t="s">
        <v>18</v>
      </c>
      <c r="C15" s="67">
        <v>0</v>
      </c>
      <c r="D15" s="68">
        <v>0</v>
      </c>
    </row>
    <row r="16" spans="1:10" ht="16.5" customHeight="1" x14ac:dyDescent="0.25">
      <c r="A16" s="196" t="s">
        <v>11</v>
      </c>
      <c r="B16" s="17" t="s">
        <v>18</v>
      </c>
      <c r="C16" s="18">
        <v>570</v>
      </c>
      <c r="D16" s="68">
        <v>6.8238956063689696E-2</v>
      </c>
    </row>
    <row r="17" spans="1:4" ht="16.5" customHeight="1" x14ac:dyDescent="0.25">
      <c r="A17" s="196"/>
      <c r="B17" s="17" t="s">
        <v>19</v>
      </c>
      <c r="C17" s="18">
        <v>139</v>
      </c>
      <c r="D17" s="68">
        <v>1.6640727882198014E-2</v>
      </c>
    </row>
    <row r="18" spans="1:4" ht="16.5" customHeight="1" x14ac:dyDescent="0.25">
      <c r="A18" s="196"/>
      <c r="B18" s="17" t="s">
        <v>20</v>
      </c>
      <c r="C18" s="18">
        <v>119</v>
      </c>
      <c r="D18" s="68">
        <v>1.4246378546629954E-2</v>
      </c>
    </row>
    <row r="19" spans="1:4" ht="16.5" customHeight="1" x14ac:dyDescent="0.25">
      <c r="A19" s="196"/>
      <c r="B19" s="17" t="s">
        <v>21</v>
      </c>
      <c r="C19" s="18">
        <v>84</v>
      </c>
      <c r="D19" s="68">
        <v>1.005626720938585E-2</v>
      </c>
    </row>
    <row r="20" spans="1:4" ht="16.5" customHeight="1" x14ac:dyDescent="0.25">
      <c r="A20" s="196" t="s">
        <v>12</v>
      </c>
      <c r="B20" s="17" t="s">
        <v>17</v>
      </c>
      <c r="C20" s="18">
        <v>2768</v>
      </c>
      <c r="D20" s="68">
        <v>0.33137794804261944</v>
      </c>
    </row>
    <row r="21" spans="1:4" ht="16.5" customHeight="1" x14ac:dyDescent="0.25">
      <c r="A21" s="196"/>
      <c r="B21" s="17" t="s">
        <v>18</v>
      </c>
      <c r="C21" s="18">
        <v>1335</v>
      </c>
      <c r="D21" s="68">
        <v>0.15982281814916796</v>
      </c>
    </row>
    <row r="22" spans="1:4" ht="16.5" customHeight="1" x14ac:dyDescent="0.25">
      <c r="A22" s="196"/>
      <c r="B22" s="17" t="s">
        <v>19</v>
      </c>
      <c r="C22" s="18">
        <v>191</v>
      </c>
      <c r="D22" s="68">
        <v>2.2866036154674967E-2</v>
      </c>
    </row>
    <row r="23" spans="1:4" ht="16.5" customHeight="1" x14ac:dyDescent="0.25">
      <c r="A23" s="196"/>
      <c r="B23" s="17" t="s">
        <v>20</v>
      </c>
      <c r="C23" s="18">
        <v>242</v>
      </c>
      <c r="D23" s="68">
        <v>2.8971626960373517E-2</v>
      </c>
    </row>
    <row r="24" spans="1:4" ht="16.5" customHeight="1" x14ac:dyDescent="0.25">
      <c r="A24" s="196"/>
      <c r="B24" s="17" t="s">
        <v>21</v>
      </c>
      <c r="C24" s="18">
        <v>663</v>
      </c>
      <c r="D24" s="68">
        <v>7.9372680474081164E-2</v>
      </c>
    </row>
    <row r="25" spans="1:4" ht="16.5" customHeight="1" x14ac:dyDescent="0.25">
      <c r="A25" s="197" t="s">
        <v>13</v>
      </c>
      <c r="B25" s="17" t="s">
        <v>22</v>
      </c>
      <c r="C25" s="18">
        <v>1486</v>
      </c>
      <c r="D25" s="68">
        <v>0.17790015563270681</v>
      </c>
    </row>
    <row r="26" spans="1:4" ht="16.5" customHeight="1" x14ac:dyDescent="0.25">
      <c r="A26" s="197"/>
      <c r="B26" s="17" t="s">
        <v>23</v>
      </c>
      <c r="C26" s="18">
        <v>3208664</v>
      </c>
      <c r="D26" s="73" t="s">
        <v>604</v>
      </c>
    </row>
    <row r="27" spans="1:4" ht="16.5" customHeight="1" x14ac:dyDescent="0.25">
      <c r="A27" s="74" t="s">
        <v>14</v>
      </c>
      <c r="B27" s="17" t="s">
        <v>23</v>
      </c>
      <c r="C27" s="18">
        <v>746</v>
      </c>
      <c r="D27" s="75">
        <v>8.9309230216688615E-2</v>
      </c>
    </row>
    <row r="28" spans="1:4" ht="16.5" customHeight="1" x14ac:dyDescent="0.25">
      <c r="A28" s="195" t="s">
        <v>50</v>
      </c>
      <c r="B28" s="195"/>
      <c r="C28" s="70">
        <v>8353</v>
      </c>
      <c r="D28" s="71">
        <v>1</v>
      </c>
    </row>
    <row r="29" spans="1:4" ht="13.5" customHeight="1" x14ac:dyDescent="0.25">
      <c r="A29" s="77" t="s">
        <v>24</v>
      </c>
      <c r="C29" s="82"/>
    </row>
    <row r="31" spans="1:4" x14ac:dyDescent="0.25">
      <c r="C31" s="82"/>
    </row>
  </sheetData>
  <mergeCells count="7">
    <mergeCell ref="A1:D1"/>
    <mergeCell ref="A2:D2"/>
    <mergeCell ref="A28:B28"/>
    <mergeCell ref="A20:A24"/>
    <mergeCell ref="A16:A19"/>
    <mergeCell ref="A25:A26"/>
    <mergeCell ref="A14:A15"/>
  </mergeCells>
  <phoneticPr fontId="3" type="noConversion"/>
  <pageMargins left="0.15748031496062992" right="0.15748031496062992" top="1.1417322834645669" bottom="0.43307086614173229" header="0.19685039370078741" footer="0.19685039370078741"/>
  <pageSetup paperSize="9" scale="80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K58"/>
  <sheetViews>
    <sheetView zoomScaleNormal="100" workbookViewId="0">
      <selection activeCell="A4" sqref="A4"/>
    </sheetView>
  </sheetViews>
  <sheetFormatPr baseColWidth="10" defaultColWidth="9.109375" defaultRowHeight="10.199999999999999" x14ac:dyDescent="0.25"/>
  <cols>
    <col min="1" max="1" width="26.6640625" style="33" customWidth="1"/>
    <col min="2" max="2" width="7.6640625" style="34" customWidth="1"/>
    <col min="3" max="3" width="7.6640625" style="32" customWidth="1"/>
    <col min="4" max="11" width="7.6640625" style="22" customWidth="1"/>
    <col min="12" max="16384" width="9.109375" style="22"/>
  </cols>
  <sheetData>
    <row r="1" spans="1:11" ht="13.5" customHeight="1" x14ac:dyDescent="0.25">
      <c r="A1" s="171" t="s">
        <v>558</v>
      </c>
      <c r="B1" s="171"/>
      <c r="C1" s="171"/>
      <c r="D1" s="171"/>
      <c r="E1" s="171"/>
      <c r="F1" s="171"/>
      <c r="G1" s="171"/>
      <c r="H1" s="171"/>
      <c r="I1" s="171"/>
    </row>
    <row r="2" spans="1:11" ht="13.5" customHeight="1" x14ac:dyDescent="0.25">
      <c r="A2" s="172" t="s">
        <v>3</v>
      </c>
      <c r="B2" s="172"/>
      <c r="C2" s="172"/>
      <c r="D2" s="172"/>
      <c r="E2" s="172"/>
      <c r="F2" s="172"/>
      <c r="G2" s="172"/>
      <c r="H2" s="172"/>
      <c r="I2" s="172"/>
    </row>
    <row r="3" spans="1:11" ht="16.5" customHeight="1" x14ac:dyDescent="0.25">
      <c r="A3" s="22"/>
      <c r="B3" s="22"/>
    </row>
    <row r="4" spans="1:11" ht="16.5" customHeight="1" x14ac:dyDescent="0.25">
      <c r="A4" s="105" t="s">
        <v>89</v>
      </c>
      <c r="B4" s="22"/>
    </row>
    <row r="5" spans="1:11" s="23" customFormat="1" ht="16.5" customHeight="1" x14ac:dyDescent="0.25">
      <c r="A5" s="175" t="s">
        <v>582</v>
      </c>
      <c r="B5" s="173">
        <v>2015</v>
      </c>
      <c r="C5" s="174"/>
      <c r="D5" s="173">
        <v>2016</v>
      </c>
      <c r="E5" s="174"/>
      <c r="F5" s="173">
        <v>2017</v>
      </c>
      <c r="G5" s="174"/>
      <c r="H5" s="173">
        <v>2018</v>
      </c>
      <c r="I5" s="174"/>
      <c r="J5" s="173">
        <v>2019</v>
      </c>
      <c r="K5" s="174"/>
    </row>
    <row r="6" spans="1:11" s="24" customFormat="1" ht="23.25" customHeight="1" x14ac:dyDescent="0.25">
      <c r="A6" s="176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</row>
    <row r="7" spans="1:11" ht="16.5" customHeight="1" x14ac:dyDescent="0.25">
      <c r="A7" s="25" t="s">
        <v>51</v>
      </c>
      <c r="B7" s="26">
        <v>72.490969126845712</v>
      </c>
      <c r="C7" s="26">
        <v>79.169177723264269</v>
      </c>
      <c r="D7" s="27">
        <v>73.260963461851887</v>
      </c>
      <c r="E7" s="27">
        <v>80.056650764987992</v>
      </c>
      <c r="F7" s="27">
        <v>73.630640389659575</v>
      </c>
      <c r="G7" s="27">
        <v>80.563143337025835</v>
      </c>
      <c r="H7" s="27">
        <v>74.236632736524925</v>
      </c>
      <c r="I7" s="27">
        <v>81.382814332309593</v>
      </c>
      <c r="J7" s="27">
        <v>74.235392874502438</v>
      </c>
      <c r="K7" s="27">
        <v>81.514477206243228</v>
      </c>
    </row>
    <row r="8" spans="1:11" ht="16.5" customHeight="1" x14ac:dyDescent="0.25">
      <c r="A8" s="25" t="s">
        <v>562</v>
      </c>
      <c r="B8" s="26">
        <v>81.990316199310271</v>
      </c>
      <c r="C8" s="26">
        <v>78.468645720034345</v>
      </c>
      <c r="D8" s="27">
        <v>83.349590153599621</v>
      </c>
      <c r="E8" s="27">
        <v>79.817327324815295</v>
      </c>
      <c r="F8" s="27">
        <v>84.364938913873132</v>
      </c>
      <c r="G8" s="27">
        <v>80.781953926849297</v>
      </c>
      <c r="H8" s="27">
        <v>85.259182594826413</v>
      </c>
      <c r="I8" s="27">
        <v>81.580569371733404</v>
      </c>
      <c r="J8" s="27">
        <v>84.952182434287522</v>
      </c>
      <c r="K8" s="27">
        <v>81.313276229452939</v>
      </c>
    </row>
    <row r="9" spans="1:11" ht="16.5" customHeight="1" x14ac:dyDescent="0.25">
      <c r="A9" s="25" t="s">
        <v>563</v>
      </c>
      <c r="B9" s="26">
        <v>86.093187446603594</v>
      </c>
      <c r="C9" s="26">
        <v>81.994377829742945</v>
      </c>
      <c r="D9" s="27">
        <v>88.195010887521633</v>
      </c>
      <c r="E9" s="27">
        <v>83.881804735758237</v>
      </c>
      <c r="F9" s="27">
        <v>88.647144366237143</v>
      </c>
      <c r="G9" s="27">
        <v>84.179549117466962</v>
      </c>
      <c r="H9" s="27">
        <v>89.874181044562633</v>
      </c>
      <c r="I9" s="27">
        <v>85.218460138486023</v>
      </c>
      <c r="J9" s="27">
        <v>90.102261086879324</v>
      </c>
      <c r="K9" s="27">
        <v>85.265095424598954</v>
      </c>
    </row>
    <row r="10" spans="1:11" ht="16.5" customHeight="1" x14ac:dyDescent="0.25">
      <c r="A10" s="25" t="s">
        <v>564</v>
      </c>
      <c r="B10" s="26">
        <v>83.791616541948287</v>
      </c>
      <c r="C10" s="26">
        <v>82.36824633305713</v>
      </c>
      <c r="D10" s="27">
        <v>84.85974976355088</v>
      </c>
      <c r="E10" s="27">
        <v>83.368742424469716</v>
      </c>
      <c r="F10" s="27">
        <v>85.461756367136772</v>
      </c>
      <c r="G10" s="27">
        <v>83.897313101187905</v>
      </c>
      <c r="H10" s="27">
        <v>86.327077105040303</v>
      </c>
      <c r="I10" s="27">
        <v>84.649819295154145</v>
      </c>
      <c r="J10" s="27">
        <v>86.438643341891904</v>
      </c>
      <c r="K10" s="27">
        <v>84.576952264094288</v>
      </c>
    </row>
    <row r="11" spans="1:11" ht="16.5" customHeight="1" x14ac:dyDescent="0.25">
      <c r="A11" s="25" t="s">
        <v>577</v>
      </c>
      <c r="B11" s="26">
        <v>85.273543253934264</v>
      </c>
      <c r="C11" s="26">
        <v>88.789281743883706</v>
      </c>
      <c r="D11" s="27">
        <v>85.986944062056551</v>
      </c>
      <c r="E11" s="27">
        <v>89.60291422448347</v>
      </c>
      <c r="F11" s="27">
        <v>86.550262430325986</v>
      </c>
      <c r="G11" s="27">
        <v>90.15001064249094</v>
      </c>
      <c r="H11" s="27">
        <v>86.323828341102995</v>
      </c>
      <c r="I11" s="27">
        <v>89.887008472962918</v>
      </c>
      <c r="J11" s="27">
        <v>86.942385799706557</v>
      </c>
      <c r="K11" s="27">
        <v>90.528746583247866</v>
      </c>
    </row>
    <row r="12" spans="1:11" ht="16.5" customHeight="1" x14ac:dyDescent="0.25">
      <c r="A12" s="25" t="s">
        <v>578</v>
      </c>
      <c r="B12" s="26">
        <v>85.526623859869616</v>
      </c>
      <c r="C12" s="26">
        <v>85.098078873398961</v>
      </c>
      <c r="D12" s="27">
        <v>86.847494304316328</v>
      </c>
      <c r="E12" s="27">
        <v>86.318443484159516</v>
      </c>
      <c r="F12" s="27">
        <v>87.497488330304364</v>
      </c>
      <c r="G12" s="27">
        <v>86.81252065275433</v>
      </c>
      <c r="H12" s="27">
        <v>87.966451528356714</v>
      </c>
      <c r="I12" s="27">
        <v>87.12389503719119</v>
      </c>
      <c r="J12" s="27">
        <v>88.346229790818469</v>
      </c>
      <c r="K12" s="27">
        <v>87.449627104926876</v>
      </c>
    </row>
    <row r="13" spans="1:11" ht="16.5" customHeight="1" x14ac:dyDescent="0.25">
      <c r="A13" s="25" t="s">
        <v>52</v>
      </c>
      <c r="B13" s="26">
        <v>89.497745333598715</v>
      </c>
      <c r="C13" s="26">
        <v>88.955920951516617</v>
      </c>
      <c r="D13" s="27">
        <v>91.062369931111277</v>
      </c>
      <c r="E13" s="27">
        <v>90.559856134504074</v>
      </c>
      <c r="F13" s="27">
        <v>92.572243951334386</v>
      </c>
      <c r="G13" s="27">
        <v>92.156043990395659</v>
      </c>
      <c r="H13" s="27">
        <v>93.478705233702314</v>
      </c>
      <c r="I13" s="27">
        <v>93.078984184010935</v>
      </c>
      <c r="J13" s="27">
        <v>93.428518203112588</v>
      </c>
      <c r="K13" s="27">
        <v>92.965799164901213</v>
      </c>
    </row>
    <row r="14" spans="1:11" ht="16.5" customHeight="1" x14ac:dyDescent="0.25">
      <c r="A14" s="25" t="s">
        <v>53</v>
      </c>
      <c r="B14" s="26">
        <v>82.40722470598169</v>
      </c>
      <c r="C14" s="26">
        <v>79.391935041994131</v>
      </c>
      <c r="D14" s="27">
        <v>83.414440158421883</v>
      </c>
      <c r="E14" s="27">
        <v>80.333606749075017</v>
      </c>
      <c r="F14" s="27">
        <v>85.049106668489415</v>
      </c>
      <c r="G14" s="27">
        <v>81.907016337243121</v>
      </c>
      <c r="H14" s="27">
        <v>85.536222425399899</v>
      </c>
      <c r="I14" s="27">
        <v>82.329793257273224</v>
      </c>
      <c r="J14" s="27">
        <v>86.511390507212084</v>
      </c>
      <c r="K14" s="27">
        <v>83.132016229555404</v>
      </c>
    </row>
    <row r="15" spans="1:11" ht="16.5" customHeight="1" x14ac:dyDescent="0.25">
      <c r="A15" s="25" t="s">
        <v>580</v>
      </c>
      <c r="B15" s="26">
        <v>92.501318623619284</v>
      </c>
      <c r="C15" s="26">
        <v>86.228510862555481</v>
      </c>
      <c r="D15" s="27">
        <v>93.526833332940157</v>
      </c>
      <c r="E15" s="27">
        <v>87.245305383677746</v>
      </c>
      <c r="F15" s="27">
        <v>94.281906546608965</v>
      </c>
      <c r="G15" s="27">
        <v>87.990972809108754</v>
      </c>
      <c r="H15" s="27">
        <v>94.684775007794258</v>
      </c>
      <c r="I15" s="27">
        <v>88.359591136068104</v>
      </c>
      <c r="J15" s="27">
        <v>95.663913550593051</v>
      </c>
      <c r="K15" s="27">
        <v>89.202879316054833</v>
      </c>
    </row>
    <row r="16" spans="1:11" ht="16.5" customHeight="1" x14ac:dyDescent="0.25">
      <c r="A16" s="25" t="s">
        <v>579</v>
      </c>
      <c r="B16" s="26">
        <v>90.611381177231706</v>
      </c>
      <c r="C16" s="26">
        <v>86.125015130182135</v>
      </c>
      <c r="D16" s="27">
        <v>91.813950826335073</v>
      </c>
      <c r="E16" s="27">
        <v>87.372136217691164</v>
      </c>
      <c r="F16" s="27">
        <v>93.644078070062108</v>
      </c>
      <c r="G16" s="27">
        <v>89.087462661695682</v>
      </c>
      <c r="H16" s="27">
        <v>92.941159457135825</v>
      </c>
      <c r="I16" s="27">
        <v>88.511081528829095</v>
      </c>
      <c r="J16" s="27">
        <v>93.767391379844085</v>
      </c>
      <c r="K16" s="27">
        <v>89.3539877354292</v>
      </c>
    </row>
    <row r="17" spans="1:11" ht="16.5" customHeight="1" x14ac:dyDescent="0.25">
      <c r="A17" s="25" t="s">
        <v>565</v>
      </c>
      <c r="B17" s="26">
        <v>85.639391137325902</v>
      </c>
      <c r="C17" s="26">
        <v>85.572080103900106</v>
      </c>
      <c r="D17" s="27">
        <v>87.077422751519862</v>
      </c>
      <c r="E17" s="27">
        <v>87.037364251963766</v>
      </c>
      <c r="F17" s="27">
        <v>87.970278398842368</v>
      </c>
      <c r="G17" s="27">
        <v>87.951832764539816</v>
      </c>
      <c r="H17" s="27">
        <v>88.735324533741547</v>
      </c>
      <c r="I17" s="27">
        <v>88.732504723465269</v>
      </c>
      <c r="J17" s="27">
        <v>89.084512889360767</v>
      </c>
      <c r="K17" s="27">
        <v>89.151454648989684</v>
      </c>
    </row>
    <row r="18" spans="1:11" ht="16.5" customHeight="1" x14ac:dyDescent="0.25">
      <c r="A18" s="25" t="s">
        <v>566</v>
      </c>
      <c r="B18" s="26">
        <v>97.893917202710995</v>
      </c>
      <c r="C18" s="26">
        <v>92.835676422572149</v>
      </c>
      <c r="D18" s="27">
        <v>100.30637336051549</v>
      </c>
      <c r="E18" s="27">
        <v>94.945232866737399</v>
      </c>
      <c r="F18" s="27">
        <v>100.96749239915194</v>
      </c>
      <c r="G18" s="27">
        <v>95.453552362662819</v>
      </c>
      <c r="H18" s="27">
        <v>101.56718101565103</v>
      </c>
      <c r="I18" s="27">
        <v>96.09009508548607</v>
      </c>
      <c r="J18" s="27">
        <v>102.21280222687645</v>
      </c>
      <c r="K18" s="27">
        <v>96.673956906600253</v>
      </c>
    </row>
    <row r="19" spans="1:11" ht="16.5" customHeight="1" x14ac:dyDescent="0.25">
      <c r="A19" s="25" t="s">
        <v>54</v>
      </c>
      <c r="B19" s="26">
        <v>93.604781891781244</v>
      </c>
      <c r="C19" s="26">
        <v>87.037963716467516</v>
      </c>
      <c r="D19" s="27">
        <v>93.852170801840657</v>
      </c>
      <c r="E19" s="27">
        <v>87.234884552781338</v>
      </c>
      <c r="F19" s="27">
        <v>91.990723624522374</v>
      </c>
      <c r="G19" s="27">
        <v>85.265618397221502</v>
      </c>
      <c r="H19" s="27">
        <v>92.71156435818061</v>
      </c>
      <c r="I19" s="27">
        <v>85.689402264041703</v>
      </c>
      <c r="J19" s="27">
        <v>96.176008694156408</v>
      </c>
      <c r="K19" s="27">
        <v>88.940188185171365</v>
      </c>
    </row>
    <row r="20" spans="1:11" ht="16.5" customHeight="1" x14ac:dyDescent="0.25">
      <c r="A20" s="25" t="s">
        <v>583</v>
      </c>
      <c r="B20" s="26">
        <v>62.134910141201715</v>
      </c>
      <c r="C20" s="26">
        <v>66.444066005485325</v>
      </c>
      <c r="D20" s="27">
        <v>62.654731147282675</v>
      </c>
      <c r="E20" s="27">
        <v>66.789418820212077</v>
      </c>
      <c r="F20" s="27">
        <v>41.173392045054904</v>
      </c>
      <c r="G20" s="27">
        <v>43.275107412757286</v>
      </c>
      <c r="H20" s="27">
        <v>56.736298129394946</v>
      </c>
      <c r="I20" s="27">
        <v>58.999885563110119</v>
      </c>
      <c r="J20" s="27">
        <v>60.213799627162189</v>
      </c>
      <c r="K20" s="27">
        <v>62.006183573763686</v>
      </c>
    </row>
    <row r="21" spans="1:11" ht="16.5" customHeight="1" x14ac:dyDescent="0.25">
      <c r="A21" s="25" t="s">
        <v>56</v>
      </c>
      <c r="B21" s="26">
        <v>57.032662345569371</v>
      </c>
      <c r="C21" s="26">
        <v>56.792390745478414</v>
      </c>
      <c r="D21" s="27">
        <v>59.177778182956352</v>
      </c>
      <c r="E21" s="27">
        <v>58.414278671564205</v>
      </c>
      <c r="F21" s="27">
        <v>58.428311502145057</v>
      </c>
      <c r="G21" s="27">
        <v>57.185138907482461</v>
      </c>
      <c r="H21" s="27">
        <v>61.280811729705036</v>
      </c>
      <c r="I21" s="27">
        <v>59.42490338243136</v>
      </c>
      <c r="J21" s="27">
        <v>58.669758503890229</v>
      </c>
      <c r="K21" s="27">
        <v>56.413627603855161</v>
      </c>
    </row>
    <row r="22" spans="1:11" ht="16.5" customHeight="1" x14ac:dyDescent="0.25">
      <c r="A22" s="25" t="s">
        <v>57</v>
      </c>
      <c r="B22" s="26">
        <v>39.636569200139299</v>
      </c>
      <c r="C22" s="26">
        <v>61.819269416239486</v>
      </c>
      <c r="D22" s="27">
        <v>36.696811419608565</v>
      </c>
      <c r="E22" s="27">
        <v>57.862730951112681</v>
      </c>
      <c r="F22" s="27">
        <v>33.625151520981362</v>
      </c>
      <c r="G22" s="27">
        <v>52.641561689485101</v>
      </c>
      <c r="H22" s="27">
        <v>32.515073212742465</v>
      </c>
      <c r="I22" s="27">
        <v>53.280310840849388</v>
      </c>
      <c r="J22" s="27">
        <v>36.13323409005379</v>
      </c>
      <c r="K22" s="27">
        <v>58.264005396271649</v>
      </c>
    </row>
    <row r="23" spans="1:11" ht="16.5" customHeight="1" x14ac:dyDescent="0.25">
      <c r="A23" s="25" t="s">
        <v>58</v>
      </c>
      <c r="B23" s="26">
        <v>59.806993867821866</v>
      </c>
      <c r="C23" s="26">
        <v>72.862688363467427</v>
      </c>
      <c r="D23" s="27">
        <v>60.558849599000865</v>
      </c>
      <c r="E23" s="27">
        <v>72.85748675284384</v>
      </c>
      <c r="F23" s="27">
        <v>61.225281435774754</v>
      </c>
      <c r="G23" s="27">
        <v>73.43120395598271</v>
      </c>
      <c r="H23" s="27">
        <v>60.100313744253057</v>
      </c>
      <c r="I23" s="27">
        <v>71.454370144360425</v>
      </c>
      <c r="J23" s="27">
        <v>62.604623157520827</v>
      </c>
      <c r="K23" s="27">
        <v>73.881735026538564</v>
      </c>
    </row>
    <row r="24" spans="1:11" ht="16.5" customHeight="1" x14ac:dyDescent="0.25">
      <c r="A24" s="25" t="s">
        <v>593</v>
      </c>
      <c r="B24" s="26">
        <v>22.361221813397737</v>
      </c>
      <c r="C24" s="26">
        <v>34.228627371058778</v>
      </c>
      <c r="D24" s="27">
        <v>23.466350546552</v>
      </c>
      <c r="E24" s="27">
        <v>35.415867862180733</v>
      </c>
      <c r="F24" s="27">
        <v>19.776401525273975</v>
      </c>
      <c r="G24" s="27">
        <v>28.727328132666102</v>
      </c>
      <c r="H24" s="27">
        <v>18.470449522323694</v>
      </c>
      <c r="I24" s="27">
        <v>27.902343777034041</v>
      </c>
      <c r="J24" s="27">
        <v>19.873860629971755</v>
      </c>
      <c r="K24" s="27">
        <v>30.946813919971472</v>
      </c>
    </row>
    <row r="25" spans="1:11" ht="16.5" customHeight="1" x14ac:dyDescent="0.25">
      <c r="A25" s="2" t="s">
        <v>49</v>
      </c>
      <c r="B25" s="141">
        <v>84.02169605432141</v>
      </c>
      <c r="C25" s="141">
        <v>84.02169605432141</v>
      </c>
      <c r="D25" s="142">
        <v>85.238465874436926</v>
      </c>
      <c r="E25" s="142">
        <v>85.238465874436926</v>
      </c>
      <c r="F25" s="142">
        <v>85.830988486611716</v>
      </c>
      <c r="G25" s="142">
        <v>85.830988486611716</v>
      </c>
      <c r="H25" s="142">
        <v>86.378642546109504</v>
      </c>
      <c r="I25" s="142">
        <v>86.378642546109504</v>
      </c>
      <c r="J25" s="142">
        <v>86.850280007554488</v>
      </c>
      <c r="K25" s="142">
        <v>86.850280007554488</v>
      </c>
    </row>
    <row r="26" spans="1:11" ht="16.2" customHeight="1" x14ac:dyDescent="0.25">
      <c r="A26" s="162" t="s">
        <v>605</v>
      </c>
      <c r="B26" s="22"/>
      <c r="C26" s="22"/>
    </row>
    <row r="27" spans="1:11" ht="16.5" customHeight="1" x14ac:dyDescent="0.25">
      <c r="A27" s="22"/>
      <c r="B27" s="22"/>
      <c r="C27" s="22"/>
    </row>
    <row r="28" spans="1:11" ht="16.5" customHeight="1" x14ac:dyDescent="0.25">
      <c r="A28" s="105" t="s">
        <v>90</v>
      </c>
      <c r="B28" s="22"/>
      <c r="C28" s="22"/>
    </row>
    <row r="29" spans="1:11" s="88" customFormat="1" ht="16.5" customHeight="1" x14ac:dyDescent="0.25">
      <c r="A29" s="175" t="s">
        <v>582</v>
      </c>
      <c r="B29" s="173">
        <v>2015</v>
      </c>
      <c r="C29" s="174"/>
      <c r="D29" s="173">
        <v>2016</v>
      </c>
      <c r="E29" s="174"/>
      <c r="F29" s="173">
        <v>2017</v>
      </c>
      <c r="G29" s="174"/>
      <c r="H29" s="173">
        <v>2018</v>
      </c>
      <c r="I29" s="174"/>
      <c r="J29" s="173">
        <v>2019</v>
      </c>
      <c r="K29" s="174"/>
    </row>
    <row r="30" spans="1:11" s="24" customFormat="1" ht="27.75" customHeight="1" x14ac:dyDescent="0.25">
      <c r="A30" s="176"/>
      <c r="B30" s="4" t="s">
        <v>1</v>
      </c>
      <c r="C30" s="4" t="s">
        <v>2</v>
      </c>
      <c r="D30" s="4" t="s">
        <v>1</v>
      </c>
      <c r="E30" s="4" t="s">
        <v>2</v>
      </c>
      <c r="F30" s="4" t="s">
        <v>1</v>
      </c>
      <c r="G30" s="4" t="s">
        <v>2</v>
      </c>
      <c r="H30" s="4" t="s">
        <v>1</v>
      </c>
      <c r="I30" s="4" t="s">
        <v>2</v>
      </c>
      <c r="J30" s="4" t="s">
        <v>1</v>
      </c>
      <c r="K30" s="4" t="s">
        <v>2</v>
      </c>
    </row>
    <row r="31" spans="1:11" ht="16.5" customHeight="1" x14ac:dyDescent="0.25">
      <c r="A31" s="25" t="s">
        <v>51</v>
      </c>
      <c r="B31" s="26">
        <v>81.421464409922109</v>
      </c>
      <c r="C31" s="26">
        <v>87.781997701954595</v>
      </c>
      <c r="D31" s="27">
        <v>82.166174117542042</v>
      </c>
      <c r="E31" s="27">
        <v>88.651919265959549</v>
      </c>
      <c r="F31" s="27">
        <v>82.422457471132034</v>
      </c>
      <c r="G31" s="27">
        <v>89.039118145887841</v>
      </c>
      <c r="H31" s="27">
        <v>83.021715645809252</v>
      </c>
      <c r="I31" s="27">
        <v>89.86923808790948</v>
      </c>
      <c r="J31" s="27">
        <v>83.024226932825059</v>
      </c>
      <c r="K31" s="27">
        <v>90.004811544142029</v>
      </c>
    </row>
    <row r="32" spans="1:11" ht="16.5" customHeight="1" x14ac:dyDescent="0.25">
      <c r="A32" s="25" t="s">
        <v>562</v>
      </c>
      <c r="B32" s="26">
        <v>91.458679352336063</v>
      </c>
      <c r="C32" s="26">
        <v>88.225130262995194</v>
      </c>
      <c r="D32" s="27">
        <v>92.995863721948695</v>
      </c>
      <c r="E32" s="27">
        <v>89.740119529936806</v>
      </c>
      <c r="F32" s="27">
        <v>93.773926122906204</v>
      </c>
      <c r="G32" s="27">
        <v>90.46016248707086</v>
      </c>
      <c r="H32" s="27">
        <v>94.838373689665119</v>
      </c>
      <c r="I32" s="27">
        <v>91.454348549683047</v>
      </c>
      <c r="J32" s="27">
        <v>94.445076053736145</v>
      </c>
      <c r="K32" s="27">
        <v>91.095140067675786</v>
      </c>
    </row>
    <row r="33" spans="1:11" ht="16.5" customHeight="1" x14ac:dyDescent="0.25">
      <c r="A33" s="25" t="s">
        <v>563</v>
      </c>
      <c r="B33" s="26">
        <v>94.605730819035273</v>
      </c>
      <c r="C33" s="26">
        <v>90.771035074406555</v>
      </c>
      <c r="D33" s="27">
        <v>96.714590706936931</v>
      </c>
      <c r="E33" s="27">
        <v>92.652395470054756</v>
      </c>
      <c r="F33" s="27">
        <v>96.893076983911769</v>
      </c>
      <c r="G33" s="27">
        <v>92.680960439545942</v>
      </c>
      <c r="H33" s="27">
        <v>98.522393034009681</v>
      </c>
      <c r="I33" s="27">
        <v>94.10697703032163</v>
      </c>
      <c r="J33" s="27">
        <v>98.73366467998224</v>
      </c>
      <c r="K33" s="27">
        <v>94.134816434916445</v>
      </c>
    </row>
    <row r="34" spans="1:11" ht="16.5" customHeight="1" x14ac:dyDescent="0.25">
      <c r="A34" s="25" t="s">
        <v>564</v>
      </c>
      <c r="B34" s="26">
        <v>92.218879906172432</v>
      </c>
      <c r="C34" s="26">
        <v>90.898608662683884</v>
      </c>
      <c r="D34" s="27">
        <v>93.564513010240518</v>
      </c>
      <c r="E34" s="27">
        <v>92.178971776275404</v>
      </c>
      <c r="F34" s="27">
        <v>93.977744508960328</v>
      </c>
      <c r="G34" s="27">
        <v>92.521974672954286</v>
      </c>
      <c r="H34" s="27">
        <v>94.919286351698133</v>
      </c>
      <c r="I34" s="27">
        <v>93.353908136318637</v>
      </c>
      <c r="J34" s="27">
        <v>94.989668149742826</v>
      </c>
      <c r="K34" s="27">
        <v>93.240330361885498</v>
      </c>
    </row>
    <row r="35" spans="1:11" ht="16.5" customHeight="1" x14ac:dyDescent="0.25">
      <c r="A35" s="25" t="s">
        <v>577</v>
      </c>
      <c r="B35" s="26">
        <v>95.931901141020532</v>
      </c>
      <c r="C35" s="26">
        <v>99.240613616848691</v>
      </c>
      <c r="D35" s="27">
        <v>96.824657900990829</v>
      </c>
      <c r="E35" s="27">
        <v>100.22972986958216</v>
      </c>
      <c r="F35" s="27">
        <v>97.222351636671434</v>
      </c>
      <c r="G35" s="27">
        <v>100.61504511416592</v>
      </c>
      <c r="H35" s="27">
        <v>97.056996838215198</v>
      </c>
      <c r="I35" s="27">
        <v>100.42291952872334</v>
      </c>
      <c r="J35" s="27">
        <v>98.119945401394546</v>
      </c>
      <c r="K35" s="27">
        <v>101.49100932229257</v>
      </c>
    </row>
    <row r="36" spans="1:11" ht="16.5" customHeight="1" x14ac:dyDescent="0.25">
      <c r="A36" s="25" t="s">
        <v>578</v>
      </c>
      <c r="B36" s="26">
        <v>93.542634268365035</v>
      </c>
      <c r="C36" s="26">
        <v>93.12731189167296</v>
      </c>
      <c r="D36" s="27">
        <v>95.136412858067274</v>
      </c>
      <c r="E36" s="27">
        <v>94.626689452803149</v>
      </c>
      <c r="F36" s="27">
        <v>95.803222528462712</v>
      </c>
      <c r="G36" s="27">
        <v>95.136694918499117</v>
      </c>
      <c r="H36" s="27">
        <v>96.218920482591642</v>
      </c>
      <c r="I36" s="27">
        <v>95.401051297708861</v>
      </c>
      <c r="J36" s="27">
        <v>96.808662844381615</v>
      </c>
      <c r="K36" s="27">
        <v>95.947255360991036</v>
      </c>
    </row>
    <row r="37" spans="1:11" ht="16.5" customHeight="1" x14ac:dyDescent="0.25">
      <c r="A37" s="25" t="s">
        <v>52</v>
      </c>
      <c r="B37" s="26">
        <v>100.93879785361302</v>
      </c>
      <c r="C37" s="26">
        <v>100.55664215478841</v>
      </c>
      <c r="D37" s="27">
        <v>102.64891421528617</v>
      </c>
      <c r="E37" s="27">
        <v>102.283138198347</v>
      </c>
      <c r="F37" s="27">
        <v>104.11691558342687</v>
      </c>
      <c r="G37" s="27">
        <v>103.83581518029496</v>
      </c>
      <c r="H37" s="27">
        <v>105.09327831098938</v>
      </c>
      <c r="I37" s="27">
        <v>104.81324928051721</v>
      </c>
      <c r="J37" s="27">
        <v>105.20465190547634</v>
      </c>
      <c r="K37" s="27">
        <v>104.85013375623288</v>
      </c>
    </row>
    <row r="38" spans="1:11" ht="16.5" customHeight="1" x14ac:dyDescent="0.25">
      <c r="A38" s="25" t="s">
        <v>53</v>
      </c>
      <c r="B38" s="26">
        <v>89.914803632223283</v>
      </c>
      <c r="C38" s="26">
        <v>87.124658929393064</v>
      </c>
      <c r="D38" s="27">
        <v>91.038634316716056</v>
      </c>
      <c r="E38" s="27">
        <v>88.171026701371204</v>
      </c>
      <c r="F38" s="27">
        <v>92.566449595459474</v>
      </c>
      <c r="G38" s="27">
        <v>89.631847462336893</v>
      </c>
      <c r="H38" s="27">
        <v>93.285436177949222</v>
      </c>
      <c r="I38" s="27">
        <v>90.292925284920841</v>
      </c>
      <c r="J38" s="27">
        <v>93.899070295478197</v>
      </c>
      <c r="K38" s="27">
        <v>90.726503341315237</v>
      </c>
    </row>
    <row r="39" spans="1:11" ht="16.5" customHeight="1" x14ac:dyDescent="0.25">
      <c r="A39" s="25" t="s">
        <v>580</v>
      </c>
      <c r="B39" s="26">
        <v>103.71928873390434</v>
      </c>
      <c r="C39" s="26">
        <v>97.945657518910778</v>
      </c>
      <c r="D39" s="27">
        <v>104.73541613433439</v>
      </c>
      <c r="E39" s="27">
        <v>98.94149187988765</v>
      </c>
      <c r="F39" s="27">
        <v>105.25048646319412</v>
      </c>
      <c r="G39" s="27">
        <v>99.403759172833375</v>
      </c>
      <c r="H39" s="27">
        <v>105.98063912783516</v>
      </c>
      <c r="I39" s="27">
        <v>100.09867790902079</v>
      </c>
      <c r="J39" s="27">
        <v>106.82871619879522</v>
      </c>
      <c r="K39" s="27">
        <v>100.79695329215372</v>
      </c>
    </row>
    <row r="40" spans="1:11" ht="16.5" customHeight="1" x14ac:dyDescent="0.25">
      <c r="A40" s="25" t="s">
        <v>579</v>
      </c>
      <c r="B40" s="26">
        <v>101.97855418341987</v>
      </c>
      <c r="C40" s="26">
        <v>97.722652067307763</v>
      </c>
      <c r="D40" s="27">
        <v>103.11694276194322</v>
      </c>
      <c r="E40" s="27">
        <v>98.878251910495123</v>
      </c>
      <c r="F40" s="27">
        <v>105.04390142527315</v>
      </c>
      <c r="G40" s="27">
        <v>100.67610605412284</v>
      </c>
      <c r="H40" s="27">
        <v>104.36019616615273</v>
      </c>
      <c r="I40" s="27">
        <v>100.11832080351236</v>
      </c>
      <c r="J40" s="27">
        <v>105.12883286123481</v>
      </c>
      <c r="K40" s="27">
        <v>100.89454675574034</v>
      </c>
    </row>
    <row r="41" spans="1:11" ht="16.5" customHeight="1" x14ac:dyDescent="0.25">
      <c r="A41" s="25" t="s">
        <v>565</v>
      </c>
      <c r="B41" s="26">
        <v>96.072301089385419</v>
      </c>
      <c r="C41" s="26">
        <v>96.018931855652312</v>
      </c>
      <c r="D41" s="27">
        <v>97.625633078015397</v>
      </c>
      <c r="E41" s="27">
        <v>97.601115254147004</v>
      </c>
      <c r="F41" s="27">
        <v>98.350372440242182</v>
      </c>
      <c r="G41" s="27">
        <v>98.348338858193017</v>
      </c>
      <c r="H41" s="27">
        <v>99.297062911207277</v>
      </c>
      <c r="I41" s="27">
        <v>99.315144830178738</v>
      </c>
      <c r="J41" s="27">
        <v>99.648686960279434</v>
      </c>
      <c r="K41" s="27">
        <v>99.739066035571142</v>
      </c>
    </row>
    <row r="42" spans="1:11" ht="16.5" customHeight="1" x14ac:dyDescent="0.25">
      <c r="A42" s="25" t="s">
        <v>566</v>
      </c>
      <c r="B42" s="26">
        <v>112.31748229288499</v>
      </c>
      <c r="C42" s="26">
        <v>107.59264261754115</v>
      </c>
      <c r="D42" s="27">
        <v>114.91649780813673</v>
      </c>
      <c r="E42" s="27">
        <v>109.91379699643305</v>
      </c>
      <c r="F42" s="27">
        <v>115.82113251641942</v>
      </c>
      <c r="G42" s="27">
        <v>110.70025703923095</v>
      </c>
      <c r="H42" s="27">
        <v>116.56315767569959</v>
      </c>
      <c r="I42" s="27">
        <v>111.51305196956687</v>
      </c>
      <c r="J42" s="27">
        <v>117.37985166091495</v>
      </c>
      <c r="K42" s="27">
        <v>112.28272851979293</v>
      </c>
    </row>
    <row r="43" spans="1:11" ht="16.5" customHeight="1" x14ac:dyDescent="0.25">
      <c r="A43" s="25" t="s">
        <v>54</v>
      </c>
      <c r="B43" s="26">
        <v>105.78436516265658</v>
      </c>
      <c r="C43" s="26">
        <v>99.770142386881176</v>
      </c>
      <c r="D43" s="27">
        <v>106.31315312205351</v>
      </c>
      <c r="E43" s="27">
        <v>100.2299839351396</v>
      </c>
      <c r="F43" s="27">
        <v>104.76254495346593</v>
      </c>
      <c r="G43" s="27">
        <v>98.577867621400529</v>
      </c>
      <c r="H43" s="27">
        <v>104.09284168791646</v>
      </c>
      <c r="I43" s="27">
        <v>97.503879891548422</v>
      </c>
      <c r="J43" s="27">
        <v>107.72441466780049</v>
      </c>
      <c r="K43" s="27">
        <v>101.01878004340431</v>
      </c>
    </row>
    <row r="44" spans="1:11" ht="16.5" customHeight="1" x14ac:dyDescent="0.25">
      <c r="A44" s="25" t="s">
        <v>583</v>
      </c>
      <c r="B44" s="26">
        <v>69.533468015286402</v>
      </c>
      <c r="C44" s="26">
        <v>74.025270061028138</v>
      </c>
      <c r="D44" s="27">
        <v>69.84122701100344</v>
      </c>
      <c r="E44" s="27">
        <v>74.191805251348654</v>
      </c>
      <c r="F44" s="27">
        <v>46.111401862424245</v>
      </c>
      <c r="G44" s="27">
        <v>48.357621068386344</v>
      </c>
      <c r="H44" s="27">
        <v>63.737353519159122</v>
      </c>
      <c r="I44" s="27">
        <v>66.200028978107184</v>
      </c>
      <c r="J44" s="27">
        <v>67.195808498747652</v>
      </c>
      <c r="K44" s="27">
        <v>69.215368257835834</v>
      </c>
    </row>
    <row r="45" spans="1:11" ht="16.5" customHeight="1" x14ac:dyDescent="0.25">
      <c r="A45" s="25" t="s">
        <v>56</v>
      </c>
      <c r="B45" s="26">
        <v>69.290444065754954</v>
      </c>
      <c r="C45" s="26">
        <v>69.48876957875558</v>
      </c>
      <c r="D45" s="27">
        <v>70.920083040070097</v>
      </c>
      <c r="E45" s="27">
        <v>70.614904803157785</v>
      </c>
      <c r="F45" s="27">
        <v>69.841444875912671</v>
      </c>
      <c r="G45" s="27">
        <v>69.086424339602772</v>
      </c>
      <c r="H45" s="27">
        <v>72.643965150869178</v>
      </c>
      <c r="I45" s="27">
        <v>71.24703360768693</v>
      </c>
      <c r="J45" s="27">
        <v>69.104709147217093</v>
      </c>
      <c r="K45" s="27">
        <v>67.386942297662657</v>
      </c>
    </row>
    <row r="46" spans="1:11" ht="16.5" customHeight="1" x14ac:dyDescent="0.25">
      <c r="A46" s="25" t="s">
        <v>57</v>
      </c>
      <c r="B46" s="26">
        <v>46.55125799817931</v>
      </c>
      <c r="C46" s="26">
        <v>68.154089251546083</v>
      </c>
      <c r="D46" s="27">
        <v>42.855218001257775</v>
      </c>
      <c r="E46" s="27">
        <v>63.709658381649888</v>
      </c>
      <c r="F46" s="27">
        <v>39.693687106766163</v>
      </c>
      <c r="G46" s="27">
        <v>58.364527004089268</v>
      </c>
      <c r="H46" s="27">
        <v>38.002316671115764</v>
      </c>
      <c r="I46" s="27">
        <v>58.135851974303414</v>
      </c>
      <c r="J46" s="27">
        <v>41.373278749523941</v>
      </c>
      <c r="K46" s="27">
        <v>62.905622357260036</v>
      </c>
    </row>
    <row r="47" spans="1:11" ht="16.5" customHeight="1" x14ac:dyDescent="0.25">
      <c r="A47" s="25" t="s">
        <v>58</v>
      </c>
      <c r="B47" s="26">
        <v>69.007056614572804</v>
      </c>
      <c r="C47" s="26">
        <v>81.37967612682128</v>
      </c>
      <c r="D47" s="27">
        <v>69.979009619504964</v>
      </c>
      <c r="E47" s="27">
        <v>81.60264149063579</v>
      </c>
      <c r="F47" s="27">
        <v>70.128255010143263</v>
      </c>
      <c r="G47" s="27">
        <v>81.739707623326652</v>
      </c>
      <c r="H47" s="27">
        <v>68.810351215353037</v>
      </c>
      <c r="I47" s="27">
        <v>79.649588890470184</v>
      </c>
      <c r="J47" s="27">
        <v>71.266161312690045</v>
      </c>
      <c r="K47" s="27">
        <v>82.112466772610432</v>
      </c>
    </row>
    <row r="48" spans="1:11" ht="16.5" customHeight="1" x14ac:dyDescent="0.25">
      <c r="A48" s="25" t="s">
        <v>593</v>
      </c>
      <c r="B48" s="26">
        <v>29.786746365102264</v>
      </c>
      <c r="C48" s="26">
        <v>40.207886564542093</v>
      </c>
      <c r="D48" s="27">
        <v>30.214689831983286</v>
      </c>
      <c r="E48" s="27">
        <v>40.923566195372118</v>
      </c>
      <c r="F48" s="27">
        <v>24.937835710068526</v>
      </c>
      <c r="G48" s="27">
        <v>32.985677808338387</v>
      </c>
      <c r="H48" s="27">
        <v>24.173756329237911</v>
      </c>
      <c r="I48" s="27">
        <v>32.636439456103481</v>
      </c>
      <c r="J48" s="27">
        <v>24.898852068189406</v>
      </c>
      <c r="K48" s="27">
        <v>35.517674423626588</v>
      </c>
    </row>
    <row r="49" spans="1:11" ht="16.5" customHeight="1" x14ac:dyDescent="0.25">
      <c r="A49" s="2" t="s">
        <v>49</v>
      </c>
      <c r="B49" s="141">
        <v>94.100353195583708</v>
      </c>
      <c r="C49" s="141">
        <v>94.100353195583708</v>
      </c>
      <c r="D49" s="142">
        <v>95.404848257790604</v>
      </c>
      <c r="E49" s="142">
        <v>95.404848257790604</v>
      </c>
      <c r="F49" s="142">
        <v>95.881866129280752</v>
      </c>
      <c r="G49" s="142">
        <v>95.881866129280752</v>
      </c>
      <c r="H49" s="142">
        <v>96.540583422441571</v>
      </c>
      <c r="I49" s="142">
        <v>96.540583422441571</v>
      </c>
      <c r="J49" s="142">
        <v>97.045166008610124</v>
      </c>
      <c r="K49" s="142">
        <v>97.045166008610124</v>
      </c>
    </row>
    <row r="50" spans="1:11" ht="16.2" customHeight="1" x14ac:dyDescent="0.25">
      <c r="A50" s="162" t="s">
        <v>605</v>
      </c>
      <c r="B50" s="22"/>
      <c r="C50" s="22"/>
    </row>
    <row r="51" spans="1:11" ht="16.5" customHeight="1" x14ac:dyDescent="0.25">
      <c r="A51" s="22"/>
      <c r="B51" s="22"/>
      <c r="C51" s="22"/>
    </row>
    <row r="52" spans="1:11" ht="16.5" customHeight="1" x14ac:dyDescent="0.25">
      <c r="A52" s="22"/>
      <c r="B52" s="22"/>
      <c r="C52" s="22"/>
    </row>
    <row r="53" spans="1:11" ht="16.5" customHeight="1" x14ac:dyDescent="0.25">
      <c r="A53" s="22"/>
      <c r="B53" s="22"/>
      <c r="C53" s="22"/>
    </row>
    <row r="54" spans="1:11" ht="16.5" customHeight="1" x14ac:dyDescent="0.25">
      <c r="A54" s="22"/>
      <c r="B54" s="22"/>
      <c r="C54" s="22"/>
    </row>
    <row r="55" spans="1:11" ht="16.5" customHeight="1" x14ac:dyDescent="0.25">
      <c r="A55" s="22"/>
      <c r="B55" s="22"/>
      <c r="C55" s="22"/>
    </row>
    <row r="56" spans="1:11" ht="16.5" customHeight="1" x14ac:dyDescent="0.25">
      <c r="A56" s="22"/>
      <c r="B56" s="22"/>
      <c r="C56" s="22"/>
    </row>
    <row r="57" spans="1:11" ht="16.5" customHeight="1" x14ac:dyDescent="0.25">
      <c r="A57" s="22"/>
      <c r="B57" s="22"/>
      <c r="C57" s="22"/>
    </row>
    <row r="58" spans="1:11" s="24" customFormat="1" ht="16.5" customHeight="1" x14ac:dyDescent="0.25"/>
  </sheetData>
  <mergeCells count="14">
    <mergeCell ref="A1:I1"/>
    <mergeCell ref="A2:I2"/>
    <mergeCell ref="J5:K5"/>
    <mergeCell ref="A29:A30"/>
    <mergeCell ref="B29:C29"/>
    <mergeCell ref="D29:E29"/>
    <mergeCell ref="F29:G29"/>
    <mergeCell ref="H29:I29"/>
    <mergeCell ref="J29:K29"/>
    <mergeCell ref="A5:A6"/>
    <mergeCell ref="B5:C5"/>
    <mergeCell ref="D5:E5"/>
    <mergeCell ref="F5:G5"/>
    <mergeCell ref="H5:I5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K58"/>
  <sheetViews>
    <sheetView zoomScaleNormal="100" workbookViewId="0">
      <selection activeCell="A4" sqref="A4"/>
    </sheetView>
  </sheetViews>
  <sheetFormatPr baseColWidth="10" defaultColWidth="9.109375" defaultRowHeight="15.75" customHeight="1" x14ac:dyDescent="0.25"/>
  <cols>
    <col min="1" max="1" width="26.6640625" style="20" customWidth="1"/>
    <col min="2" max="2" width="7.6640625" style="19" customWidth="1"/>
    <col min="3" max="3" width="7.6640625" style="35" customWidth="1"/>
    <col min="4" max="11" width="7.6640625" style="19" customWidth="1"/>
    <col min="12" max="12" width="8.6640625" style="19" customWidth="1"/>
    <col min="13" max="13" width="34.6640625" style="19" customWidth="1"/>
    <col min="14" max="23" width="7.6640625" style="19" customWidth="1"/>
    <col min="24" max="16384" width="9.109375" style="19"/>
  </cols>
  <sheetData>
    <row r="1" spans="1:11" ht="13.5" customHeight="1" x14ac:dyDescent="0.25">
      <c r="A1" s="171" t="s">
        <v>557</v>
      </c>
      <c r="B1" s="171"/>
      <c r="C1" s="171"/>
      <c r="D1" s="171"/>
      <c r="E1" s="171"/>
      <c r="F1" s="171"/>
      <c r="G1" s="171"/>
      <c r="H1" s="171"/>
      <c r="I1" s="171"/>
    </row>
    <row r="2" spans="1:11" ht="13.5" customHeight="1" x14ac:dyDescent="0.25">
      <c r="A2" s="172" t="s">
        <v>3</v>
      </c>
      <c r="B2" s="172"/>
      <c r="C2" s="172"/>
      <c r="D2" s="172"/>
      <c r="E2" s="172"/>
      <c r="F2" s="172"/>
      <c r="G2" s="172"/>
      <c r="H2" s="172"/>
      <c r="I2" s="172"/>
    </row>
    <row r="3" spans="1:11" ht="16.5" customHeight="1" x14ac:dyDescent="0.25">
      <c r="A3" s="19"/>
    </row>
    <row r="4" spans="1:11" ht="16.5" customHeight="1" x14ac:dyDescent="0.25">
      <c r="A4" s="105" t="s">
        <v>89</v>
      </c>
      <c r="B4" s="22"/>
      <c r="C4" s="32"/>
      <c r="D4" s="22"/>
      <c r="E4" s="22"/>
      <c r="F4" s="22"/>
      <c r="G4" s="22"/>
      <c r="H4" s="22"/>
      <c r="I4" s="22"/>
      <c r="J4" s="22"/>
      <c r="K4" s="22"/>
    </row>
    <row r="5" spans="1:11" ht="16.5" customHeight="1" x14ac:dyDescent="0.25">
      <c r="A5" s="175" t="s">
        <v>582</v>
      </c>
      <c r="B5" s="173">
        <v>2015</v>
      </c>
      <c r="C5" s="174"/>
      <c r="D5" s="173">
        <v>2016</v>
      </c>
      <c r="E5" s="174"/>
      <c r="F5" s="173">
        <v>2017</v>
      </c>
      <c r="G5" s="174"/>
      <c r="H5" s="173">
        <v>2018</v>
      </c>
      <c r="I5" s="174"/>
      <c r="J5" s="173">
        <v>2019</v>
      </c>
      <c r="K5" s="174"/>
    </row>
    <row r="6" spans="1:11" ht="23.25" customHeight="1" x14ac:dyDescent="0.25">
      <c r="A6" s="176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</row>
    <row r="7" spans="1:11" ht="16.5" customHeight="1" x14ac:dyDescent="0.25">
      <c r="A7" s="25" t="s">
        <v>51</v>
      </c>
      <c r="B7" s="26">
        <v>36.931616036949166</v>
      </c>
      <c r="C7" s="26">
        <v>39.823355640699035</v>
      </c>
      <c r="D7" s="27">
        <v>38.955349648912794</v>
      </c>
      <c r="E7" s="27">
        <v>42.001180941235134</v>
      </c>
      <c r="F7" s="27">
        <v>40.560930245496642</v>
      </c>
      <c r="G7" s="27">
        <v>43.731827179493933</v>
      </c>
      <c r="H7" s="27">
        <v>42.374139737160789</v>
      </c>
      <c r="I7" s="27">
        <v>45.766876382704872</v>
      </c>
      <c r="J7" s="27">
        <v>43.541209441074933</v>
      </c>
      <c r="K7" s="27">
        <v>47.047926955291693</v>
      </c>
    </row>
    <row r="8" spans="1:11" ht="16.5" customHeight="1" x14ac:dyDescent="0.25">
      <c r="A8" s="25" t="s">
        <v>562</v>
      </c>
      <c r="B8" s="26">
        <v>36.468442094940301</v>
      </c>
      <c r="C8" s="26">
        <v>35.128870302488899</v>
      </c>
      <c r="D8" s="27">
        <v>38.928329723218923</v>
      </c>
      <c r="E8" s="27">
        <v>37.512970926636015</v>
      </c>
      <c r="F8" s="27">
        <v>41.673079271420129</v>
      </c>
      <c r="G8" s="27">
        <v>40.188409656963671</v>
      </c>
      <c r="H8" s="27">
        <v>43.868142742861728</v>
      </c>
      <c r="I8" s="27">
        <v>42.275743752086271</v>
      </c>
      <c r="J8" s="27">
        <v>45.108026529660414</v>
      </c>
      <c r="K8" s="27">
        <v>43.479935934049031</v>
      </c>
    </row>
    <row r="9" spans="1:11" ht="16.5" customHeight="1" x14ac:dyDescent="0.25">
      <c r="A9" s="25" t="s">
        <v>563</v>
      </c>
      <c r="B9" s="26">
        <v>37.811571113409549</v>
      </c>
      <c r="C9" s="26">
        <v>36.253299707454325</v>
      </c>
      <c r="D9" s="27">
        <v>41.077900799361217</v>
      </c>
      <c r="E9" s="27">
        <v>39.351894874148456</v>
      </c>
      <c r="F9" s="27">
        <v>43.204800470348147</v>
      </c>
      <c r="G9" s="27">
        <v>41.332137948196333</v>
      </c>
      <c r="H9" s="27">
        <v>45.916873383516993</v>
      </c>
      <c r="I9" s="27">
        <v>43.865131703898641</v>
      </c>
      <c r="J9" s="27">
        <v>48.03186279131549</v>
      </c>
      <c r="K9" s="27">
        <v>45.838740577986506</v>
      </c>
    </row>
    <row r="10" spans="1:11" ht="16.5" customHeight="1" x14ac:dyDescent="0.25">
      <c r="A10" s="25" t="s">
        <v>564</v>
      </c>
      <c r="B10" s="26">
        <v>38.14186188770563</v>
      </c>
      <c r="C10" s="26">
        <v>37.581561597301956</v>
      </c>
      <c r="D10" s="27">
        <v>40.716862855615339</v>
      </c>
      <c r="E10" s="27">
        <v>40.119600025934297</v>
      </c>
      <c r="F10" s="27">
        <v>42.953690645852703</v>
      </c>
      <c r="G10" s="27">
        <v>42.296623295832582</v>
      </c>
      <c r="H10" s="27">
        <v>44.887346223486411</v>
      </c>
      <c r="I10" s="27">
        <v>44.157444344224047</v>
      </c>
      <c r="J10" s="27">
        <v>46.521550360041232</v>
      </c>
      <c r="K10" s="27">
        <v>45.68812956943848</v>
      </c>
    </row>
    <row r="11" spans="1:11" ht="16.5" customHeight="1" x14ac:dyDescent="0.25">
      <c r="A11" s="25" t="s">
        <v>577</v>
      </c>
      <c r="B11" s="26">
        <v>39.968883827556233</v>
      </c>
      <c r="C11" s="26">
        <v>41.234646312226722</v>
      </c>
      <c r="D11" s="27">
        <v>42.399664610774806</v>
      </c>
      <c r="E11" s="27">
        <v>43.785474598922072</v>
      </c>
      <c r="F11" s="27">
        <v>44.319311757647611</v>
      </c>
      <c r="G11" s="27">
        <v>45.780474952149241</v>
      </c>
      <c r="H11" s="27">
        <v>45.670404413051912</v>
      </c>
      <c r="I11" s="27">
        <v>47.167867398011673</v>
      </c>
      <c r="J11" s="27">
        <v>47.323743319878361</v>
      </c>
      <c r="K11" s="27">
        <v>48.870983391207233</v>
      </c>
    </row>
    <row r="12" spans="1:11" ht="16.5" customHeight="1" x14ac:dyDescent="0.25">
      <c r="A12" s="25" t="s">
        <v>578</v>
      </c>
      <c r="B12" s="26">
        <v>38.660482660798259</v>
      </c>
      <c r="C12" s="26">
        <v>38.481863665351732</v>
      </c>
      <c r="D12" s="27">
        <v>41.189670987074713</v>
      </c>
      <c r="E12" s="27">
        <v>40.958912917836919</v>
      </c>
      <c r="F12" s="27">
        <v>43.393017980952706</v>
      </c>
      <c r="G12" s="27">
        <v>43.081908599066736</v>
      </c>
      <c r="H12" s="27">
        <v>45.637715820856947</v>
      </c>
      <c r="I12" s="27">
        <v>45.240987897317773</v>
      </c>
      <c r="J12" s="27">
        <v>47.565710307030301</v>
      </c>
      <c r="K12" s="27">
        <v>47.133656995125897</v>
      </c>
    </row>
    <row r="13" spans="1:11" ht="16.5" customHeight="1" x14ac:dyDescent="0.25">
      <c r="A13" s="25" t="s">
        <v>52</v>
      </c>
      <c r="B13" s="26">
        <v>43.993310846764032</v>
      </c>
      <c r="C13" s="26">
        <v>43.76093809778002</v>
      </c>
      <c r="D13" s="27">
        <v>47.172006969693768</v>
      </c>
      <c r="E13" s="27">
        <v>46.949893838803774</v>
      </c>
      <c r="F13" s="27">
        <v>50.362618165540567</v>
      </c>
      <c r="G13" s="27">
        <v>50.201355498997344</v>
      </c>
      <c r="H13" s="27">
        <v>53.332430801114285</v>
      </c>
      <c r="I13" s="27">
        <v>53.180558393365253</v>
      </c>
      <c r="J13" s="27">
        <v>54.965669576327798</v>
      </c>
      <c r="K13" s="27">
        <v>54.793033775489661</v>
      </c>
    </row>
    <row r="14" spans="1:11" ht="16.5" customHeight="1" x14ac:dyDescent="0.25">
      <c r="A14" s="25" t="s">
        <v>53</v>
      </c>
      <c r="B14" s="26">
        <v>39.614485131672964</v>
      </c>
      <c r="C14" s="26">
        <v>38.366127980376199</v>
      </c>
      <c r="D14" s="27">
        <v>41.86363493474618</v>
      </c>
      <c r="E14" s="27">
        <v>40.570436264258717</v>
      </c>
      <c r="F14" s="27">
        <v>44.425823883905466</v>
      </c>
      <c r="G14" s="27">
        <v>43.06239063638089</v>
      </c>
      <c r="H14" s="27">
        <v>46.548812969739295</v>
      </c>
      <c r="I14" s="27">
        <v>45.077577157476803</v>
      </c>
      <c r="J14" s="27">
        <v>48.565731337806369</v>
      </c>
      <c r="K14" s="27">
        <v>46.958832774550487</v>
      </c>
    </row>
    <row r="15" spans="1:11" ht="16.5" customHeight="1" x14ac:dyDescent="0.25">
      <c r="A15" s="25" t="s">
        <v>580</v>
      </c>
      <c r="B15" s="26">
        <v>43.175211450410117</v>
      </c>
      <c r="C15" s="26">
        <v>40.665466509555998</v>
      </c>
      <c r="D15" s="27">
        <v>45.943859436622823</v>
      </c>
      <c r="E15" s="27">
        <v>43.323558751407759</v>
      </c>
      <c r="F15" s="27">
        <v>48.055339979446465</v>
      </c>
      <c r="G15" s="27">
        <v>45.357469176867276</v>
      </c>
      <c r="H15" s="27">
        <v>50.255533182243816</v>
      </c>
      <c r="I15" s="27">
        <v>47.422620882933529</v>
      </c>
      <c r="J15" s="27">
        <v>52.616512417057443</v>
      </c>
      <c r="K15" s="27">
        <v>49.595385058981883</v>
      </c>
    </row>
    <row r="16" spans="1:11" ht="16.5" customHeight="1" x14ac:dyDescent="0.25">
      <c r="A16" s="25" t="s">
        <v>579</v>
      </c>
      <c r="B16" s="26">
        <v>41.270767289016369</v>
      </c>
      <c r="C16" s="26">
        <v>39.502880248236941</v>
      </c>
      <c r="D16" s="27">
        <v>43.927346484096979</v>
      </c>
      <c r="E16" s="27">
        <v>42.099315469775895</v>
      </c>
      <c r="F16" s="27">
        <v>46.767919921025893</v>
      </c>
      <c r="G16" s="27">
        <v>44.81722452425042</v>
      </c>
      <c r="H16" s="27">
        <v>47.946766712367598</v>
      </c>
      <c r="I16" s="27">
        <v>45.999437706188587</v>
      </c>
      <c r="J16" s="27">
        <v>50.043890646167334</v>
      </c>
      <c r="K16" s="27">
        <v>48.047984736090534</v>
      </c>
    </row>
    <row r="17" spans="1:11" ht="16.5" customHeight="1" x14ac:dyDescent="0.25">
      <c r="A17" s="25" t="s">
        <v>565</v>
      </c>
      <c r="B17" s="26">
        <v>40.038492800130371</v>
      </c>
      <c r="C17" s="26">
        <v>40.004216391570317</v>
      </c>
      <c r="D17" s="27">
        <v>43.161555803816874</v>
      </c>
      <c r="E17" s="27">
        <v>43.132245446394577</v>
      </c>
      <c r="F17" s="27">
        <v>45.363520339354189</v>
      </c>
      <c r="G17" s="27">
        <v>45.34451148627128</v>
      </c>
      <c r="H17" s="27">
        <v>47.190853431506419</v>
      </c>
      <c r="I17" s="27">
        <v>47.175030899808966</v>
      </c>
      <c r="J17" s="27">
        <v>48.566266400101348</v>
      </c>
      <c r="K17" s="27">
        <v>48.580769207753015</v>
      </c>
    </row>
    <row r="18" spans="1:11" ht="16.5" customHeight="1" x14ac:dyDescent="0.25">
      <c r="A18" s="25" t="s">
        <v>566</v>
      </c>
      <c r="B18" s="26">
        <v>47.663170467122313</v>
      </c>
      <c r="C18" s="26">
        <v>45.527765254851076</v>
      </c>
      <c r="D18" s="27">
        <v>51.425494967147309</v>
      </c>
      <c r="E18" s="27">
        <v>49.031016777292457</v>
      </c>
      <c r="F18" s="27">
        <v>53.784765888481388</v>
      </c>
      <c r="G18" s="27">
        <v>51.224030080346282</v>
      </c>
      <c r="H18" s="27">
        <v>56.163476038278212</v>
      </c>
      <c r="I18" s="27">
        <v>53.511358687366126</v>
      </c>
      <c r="J18" s="27">
        <v>57.723002576474983</v>
      </c>
      <c r="K18" s="27">
        <v>55.003741587699921</v>
      </c>
    </row>
    <row r="19" spans="1:11" ht="16.5" customHeight="1" x14ac:dyDescent="0.25">
      <c r="A19" s="25" t="s">
        <v>54</v>
      </c>
      <c r="B19" s="26">
        <v>42.534852345980063</v>
      </c>
      <c r="C19" s="26">
        <v>39.441115698115645</v>
      </c>
      <c r="D19" s="27">
        <v>43.662788545775484</v>
      </c>
      <c r="E19" s="27">
        <v>40.418469851266728</v>
      </c>
      <c r="F19" s="27">
        <v>43.53113360609062</v>
      </c>
      <c r="G19" s="27">
        <v>40.227664411580022</v>
      </c>
      <c r="H19" s="27">
        <v>45.906401779338708</v>
      </c>
      <c r="I19" s="27">
        <v>42.330899376599483</v>
      </c>
      <c r="J19" s="27">
        <v>48.970257181931316</v>
      </c>
      <c r="K19" s="27">
        <v>45.142900482913937</v>
      </c>
    </row>
    <row r="20" spans="1:11" ht="16.5" customHeight="1" x14ac:dyDescent="0.25">
      <c r="A20" s="25" t="s">
        <v>583</v>
      </c>
      <c r="B20" s="26">
        <v>29.055056277816107</v>
      </c>
      <c r="C20" s="26">
        <v>31.486699791505664</v>
      </c>
      <c r="D20" s="27">
        <v>30.866404481005933</v>
      </c>
      <c r="E20" s="27">
        <v>33.286712774540888</v>
      </c>
      <c r="F20" s="27">
        <v>19.048220602040523</v>
      </c>
      <c r="G20" s="27">
        <v>20.094870680627402</v>
      </c>
      <c r="H20" s="27">
        <v>28.916314870068874</v>
      </c>
      <c r="I20" s="27">
        <v>30.177746934225716</v>
      </c>
      <c r="J20" s="27">
        <v>30.887525599947111</v>
      </c>
      <c r="K20" s="27">
        <v>31.867638086703735</v>
      </c>
    </row>
    <row r="21" spans="1:11" ht="16.5" customHeight="1" x14ac:dyDescent="0.25">
      <c r="A21" s="25" t="s">
        <v>56</v>
      </c>
      <c r="B21" s="26">
        <v>22.75185384034447</v>
      </c>
      <c r="C21" s="26">
        <v>22.64401704998243</v>
      </c>
      <c r="D21" s="27">
        <v>24.46139860540266</v>
      </c>
      <c r="E21" s="27">
        <v>24.129887038910233</v>
      </c>
      <c r="F21" s="27">
        <v>26.008396411442838</v>
      </c>
      <c r="G21" s="27">
        <v>25.371979402607689</v>
      </c>
      <c r="H21" s="27">
        <v>28.718657033573354</v>
      </c>
      <c r="I21" s="27">
        <v>27.767833272663747</v>
      </c>
      <c r="J21" s="27">
        <v>27.665501859931403</v>
      </c>
      <c r="K21" s="27">
        <v>26.515020874885408</v>
      </c>
    </row>
    <row r="22" spans="1:11" ht="16.5" customHeight="1" x14ac:dyDescent="0.25">
      <c r="A22" s="25" t="s">
        <v>57</v>
      </c>
      <c r="B22" s="26">
        <v>10.310587502764635</v>
      </c>
      <c r="C22" s="26">
        <v>18.22223912298476</v>
      </c>
      <c r="D22" s="27">
        <v>9.9390500043605048</v>
      </c>
      <c r="E22" s="27">
        <v>17.693915035687684</v>
      </c>
      <c r="F22" s="27">
        <v>10.132184018624848</v>
      </c>
      <c r="G22" s="27">
        <v>17.455902299116499</v>
      </c>
      <c r="H22" s="27">
        <v>11.048739196291571</v>
      </c>
      <c r="I22" s="27">
        <v>21.165234846541509</v>
      </c>
      <c r="J22" s="27">
        <v>13.706736136952117</v>
      </c>
      <c r="K22" s="27">
        <v>25.432824896161925</v>
      </c>
    </row>
    <row r="23" spans="1:11" ht="16.5" customHeight="1" x14ac:dyDescent="0.25">
      <c r="A23" s="25" t="s">
        <v>58</v>
      </c>
      <c r="B23" s="26">
        <v>28.257592177252185</v>
      </c>
      <c r="C23" s="26">
        <v>34.163105620400451</v>
      </c>
      <c r="D23" s="27">
        <v>29.366361046410887</v>
      </c>
      <c r="E23" s="27">
        <v>35.0391735843003</v>
      </c>
      <c r="F23" s="27">
        <v>30.807767944365484</v>
      </c>
      <c r="G23" s="27">
        <v>36.826751994458952</v>
      </c>
      <c r="H23" s="27">
        <v>31.583118777290512</v>
      </c>
      <c r="I23" s="27">
        <v>37.30815864769616</v>
      </c>
      <c r="J23" s="27">
        <v>33.537981793683386</v>
      </c>
      <c r="K23" s="27">
        <v>39.339772539263869</v>
      </c>
    </row>
    <row r="24" spans="1:11" ht="16.5" customHeight="1" x14ac:dyDescent="0.25">
      <c r="A24" s="25" t="s">
        <v>593</v>
      </c>
      <c r="B24" s="26">
        <v>11.16415154258806</v>
      </c>
      <c r="C24" s="26">
        <v>16.266675357116224</v>
      </c>
      <c r="D24" s="27">
        <v>12.217550845679778</v>
      </c>
      <c r="E24" s="27">
        <v>15.937915505720941</v>
      </c>
      <c r="F24" s="27">
        <v>9.0753918294574838</v>
      </c>
      <c r="G24" s="27">
        <v>11.402906553168926</v>
      </c>
      <c r="H24" s="27">
        <v>7.9721547642785886</v>
      </c>
      <c r="I24" s="27">
        <v>10.378771897284345</v>
      </c>
      <c r="J24" s="27">
        <v>8.3580928188818042</v>
      </c>
      <c r="K24" s="27">
        <v>10.802549103546147</v>
      </c>
    </row>
    <row r="25" spans="1:11" ht="16.5" customHeight="1" x14ac:dyDescent="0.25">
      <c r="A25" s="2" t="s">
        <v>49</v>
      </c>
      <c r="B25" s="141">
        <v>39.663511459592101</v>
      </c>
      <c r="C25" s="141">
        <v>39.663511459592101</v>
      </c>
      <c r="D25" s="142">
        <v>42.292372586526575</v>
      </c>
      <c r="E25" s="142">
        <v>42.292372586526575</v>
      </c>
      <c r="F25" s="142">
        <v>44.347431187499858</v>
      </c>
      <c r="G25" s="142">
        <v>44.347431187499858</v>
      </c>
      <c r="H25" s="142">
        <v>46.354022302309666</v>
      </c>
      <c r="I25" s="142">
        <v>46.354022302309666</v>
      </c>
      <c r="J25" s="142">
        <v>48.02625785192388</v>
      </c>
      <c r="K25" s="142">
        <v>48.02625785192388</v>
      </c>
    </row>
    <row r="26" spans="1:11" ht="16.2" customHeight="1" x14ac:dyDescent="0.25">
      <c r="A26" s="162" t="s">
        <v>605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6.5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16.5" customHeight="1" x14ac:dyDescent="0.25">
      <c r="A28" s="105" t="s">
        <v>90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ht="16.5" customHeight="1" x14ac:dyDescent="0.25">
      <c r="A29" s="175" t="s">
        <v>582</v>
      </c>
      <c r="B29" s="173">
        <v>2015</v>
      </c>
      <c r="C29" s="174"/>
      <c r="D29" s="173">
        <v>2016</v>
      </c>
      <c r="E29" s="174"/>
      <c r="F29" s="173">
        <v>2017</v>
      </c>
      <c r="G29" s="174"/>
      <c r="H29" s="173">
        <v>2018</v>
      </c>
      <c r="I29" s="174"/>
      <c r="J29" s="173">
        <v>2019</v>
      </c>
      <c r="K29" s="174"/>
    </row>
    <row r="30" spans="1:11" ht="23.25" customHeight="1" x14ac:dyDescent="0.25">
      <c r="A30" s="176"/>
      <c r="B30" s="4" t="s">
        <v>1</v>
      </c>
      <c r="C30" s="4" t="s">
        <v>2</v>
      </c>
      <c r="D30" s="4" t="s">
        <v>1</v>
      </c>
      <c r="E30" s="4" t="s">
        <v>2</v>
      </c>
      <c r="F30" s="4" t="s">
        <v>1</v>
      </c>
      <c r="G30" s="4" t="s">
        <v>2</v>
      </c>
      <c r="H30" s="4" t="s">
        <v>1</v>
      </c>
      <c r="I30" s="4" t="s">
        <v>2</v>
      </c>
      <c r="J30" s="4" t="s">
        <v>1</v>
      </c>
      <c r="K30" s="4" t="s">
        <v>2</v>
      </c>
    </row>
    <row r="31" spans="1:11" ht="16.5" customHeight="1" x14ac:dyDescent="0.25">
      <c r="A31" s="25" t="s">
        <v>51</v>
      </c>
      <c r="B31" s="26">
        <v>45.064941265358264</v>
      </c>
      <c r="C31" s="26">
        <v>47.659805053989153</v>
      </c>
      <c r="D31" s="27">
        <v>47.090579015788421</v>
      </c>
      <c r="E31" s="27">
        <v>49.847112513344705</v>
      </c>
      <c r="F31" s="27">
        <v>48.637311391095395</v>
      </c>
      <c r="G31" s="27">
        <v>51.514203166717991</v>
      </c>
      <c r="H31" s="27">
        <v>50.463513403370747</v>
      </c>
      <c r="I31" s="27">
        <v>53.578329312894333</v>
      </c>
      <c r="J31" s="27">
        <v>51.691433508991125</v>
      </c>
      <c r="K31" s="27">
        <v>54.911218406932036</v>
      </c>
    </row>
    <row r="32" spans="1:11" ht="16.5" customHeight="1" x14ac:dyDescent="0.25">
      <c r="A32" s="25" t="s">
        <v>562</v>
      </c>
      <c r="B32" s="26">
        <v>45.154774760832254</v>
      </c>
      <c r="C32" s="26">
        <v>44.088054554206074</v>
      </c>
      <c r="D32" s="27">
        <v>47.812892078628238</v>
      </c>
      <c r="E32" s="27">
        <v>46.66030664118891</v>
      </c>
      <c r="F32" s="27">
        <v>50.396289282448201</v>
      </c>
      <c r="G32" s="27">
        <v>49.165917066224047</v>
      </c>
      <c r="H32" s="27">
        <v>52.802077229927633</v>
      </c>
      <c r="I32" s="27">
        <v>51.491783578246547</v>
      </c>
      <c r="J32" s="27">
        <v>53.955643954989156</v>
      </c>
      <c r="K32" s="27">
        <v>52.603194564120557</v>
      </c>
    </row>
    <row r="33" spans="1:11" ht="16.5" customHeight="1" x14ac:dyDescent="0.25">
      <c r="A33" s="25" t="s">
        <v>563</v>
      </c>
      <c r="B33" s="26">
        <v>45.636966773205785</v>
      </c>
      <c r="C33" s="26">
        <v>44.331630442935705</v>
      </c>
      <c r="D33" s="27">
        <v>48.95947853347792</v>
      </c>
      <c r="E33" s="27">
        <v>47.475723765742181</v>
      </c>
      <c r="F33" s="27">
        <v>50.852518229245049</v>
      </c>
      <c r="G33" s="27">
        <v>49.222268435005958</v>
      </c>
      <c r="H33" s="27">
        <v>54.042274232011259</v>
      </c>
      <c r="I33" s="27">
        <v>52.22033391443285</v>
      </c>
      <c r="J33" s="27">
        <v>56.190761171027894</v>
      </c>
      <c r="K33" s="27">
        <v>54.226634478759912</v>
      </c>
    </row>
    <row r="34" spans="1:11" ht="16.5" customHeight="1" x14ac:dyDescent="0.25">
      <c r="A34" s="25" t="s">
        <v>564</v>
      </c>
      <c r="B34" s="26">
        <v>45.919256427486232</v>
      </c>
      <c r="C34" s="26">
        <v>45.454207040913772</v>
      </c>
      <c r="D34" s="27">
        <v>48.795060625463087</v>
      </c>
      <c r="E34" s="27">
        <v>48.296886915470608</v>
      </c>
      <c r="F34" s="27">
        <v>50.85065545495894</v>
      </c>
      <c r="G34" s="27">
        <v>50.295778092923612</v>
      </c>
      <c r="H34" s="27">
        <v>52.865033998014717</v>
      </c>
      <c r="I34" s="27">
        <v>52.240415613917932</v>
      </c>
      <c r="J34" s="27">
        <v>54.517099347304203</v>
      </c>
      <c r="K34" s="27">
        <v>53.78883464880257</v>
      </c>
    </row>
    <row r="35" spans="1:11" ht="16.5" customHeight="1" x14ac:dyDescent="0.25">
      <c r="A35" s="25" t="s">
        <v>577</v>
      </c>
      <c r="B35" s="26">
        <v>50.016174330727345</v>
      </c>
      <c r="C35" s="26">
        <v>51.069341833218957</v>
      </c>
      <c r="D35" s="27">
        <v>52.659304886518271</v>
      </c>
      <c r="E35" s="27">
        <v>53.82959643548125</v>
      </c>
      <c r="F35" s="27">
        <v>54.44530893300994</v>
      </c>
      <c r="G35" s="27">
        <v>55.693968634650936</v>
      </c>
      <c r="H35" s="27">
        <v>55.92328393023223</v>
      </c>
      <c r="I35" s="27">
        <v>57.218171458719553</v>
      </c>
      <c r="J35" s="27">
        <v>58.028603479628117</v>
      </c>
      <c r="K35" s="27">
        <v>59.355151405805074</v>
      </c>
    </row>
    <row r="36" spans="1:11" ht="16.5" customHeight="1" x14ac:dyDescent="0.25">
      <c r="A36" s="25" t="s">
        <v>578</v>
      </c>
      <c r="B36" s="26">
        <v>45.926185273800904</v>
      </c>
      <c r="C36" s="26">
        <v>45.760407135902078</v>
      </c>
      <c r="D36" s="27">
        <v>48.760091779042504</v>
      </c>
      <c r="E36" s="27">
        <v>48.547962882981452</v>
      </c>
      <c r="F36" s="27">
        <v>51.045223366369363</v>
      </c>
      <c r="G36" s="27">
        <v>50.751917448662148</v>
      </c>
      <c r="H36" s="27">
        <v>53.276163930425284</v>
      </c>
      <c r="I36" s="27">
        <v>52.902255506713502</v>
      </c>
      <c r="J36" s="27">
        <v>55.420350274766975</v>
      </c>
      <c r="K36" s="27">
        <v>55.021948071702909</v>
      </c>
    </row>
    <row r="37" spans="1:11" ht="16.5" customHeight="1" x14ac:dyDescent="0.25">
      <c r="A37" s="25" t="s">
        <v>52</v>
      </c>
      <c r="B37" s="26">
        <v>54.525831691638253</v>
      </c>
      <c r="C37" s="26">
        <v>54.442362063834508</v>
      </c>
      <c r="D37" s="27">
        <v>57.883681001001747</v>
      </c>
      <c r="E37" s="27">
        <v>57.78728746721071</v>
      </c>
      <c r="F37" s="27">
        <v>61.058563210223994</v>
      </c>
      <c r="G37" s="27">
        <v>61.0214865149579</v>
      </c>
      <c r="H37" s="27">
        <v>64.15425595672248</v>
      </c>
      <c r="I37" s="27">
        <v>64.110441770647057</v>
      </c>
      <c r="J37" s="27">
        <v>65.95326804343496</v>
      </c>
      <c r="K37" s="27">
        <v>65.878640862884396</v>
      </c>
    </row>
    <row r="38" spans="1:11" ht="16.5" customHeight="1" x14ac:dyDescent="0.25">
      <c r="A38" s="25" t="s">
        <v>53</v>
      </c>
      <c r="B38" s="26">
        <v>46.43129928526097</v>
      </c>
      <c r="C38" s="26">
        <v>45.395252617248225</v>
      </c>
      <c r="D38" s="27">
        <v>48.819136510644825</v>
      </c>
      <c r="E38" s="27">
        <v>47.727948370476469</v>
      </c>
      <c r="F38" s="27">
        <v>51.346600482718493</v>
      </c>
      <c r="G38" s="27">
        <v>50.181174084050994</v>
      </c>
      <c r="H38" s="27">
        <v>53.739434918012833</v>
      </c>
      <c r="I38" s="27">
        <v>52.47456871928793</v>
      </c>
      <c r="J38" s="27">
        <v>55.449027751319953</v>
      </c>
      <c r="K38" s="27">
        <v>54.043534920661138</v>
      </c>
    </row>
    <row r="39" spans="1:11" ht="16.5" customHeight="1" x14ac:dyDescent="0.25">
      <c r="A39" s="25" t="s">
        <v>580</v>
      </c>
      <c r="B39" s="26">
        <v>53.554944248147663</v>
      </c>
      <c r="C39" s="26">
        <v>51.539948539198313</v>
      </c>
      <c r="D39" s="27">
        <v>56.392512368639203</v>
      </c>
      <c r="E39" s="27">
        <v>54.257173613488241</v>
      </c>
      <c r="F39" s="27">
        <v>58.309092653280231</v>
      </c>
      <c r="G39" s="27">
        <v>56.051911377777984</v>
      </c>
      <c r="H39" s="27">
        <v>60.895924780737531</v>
      </c>
      <c r="I39" s="27">
        <v>58.503154185178779</v>
      </c>
      <c r="J39" s="27">
        <v>63.138941837011821</v>
      </c>
      <c r="K39" s="27">
        <v>60.546322128912728</v>
      </c>
    </row>
    <row r="40" spans="1:11" ht="16.5" customHeight="1" x14ac:dyDescent="0.25">
      <c r="A40" s="25" t="s">
        <v>579</v>
      </c>
      <c r="B40" s="26">
        <v>51.700220214676712</v>
      </c>
      <c r="C40" s="26">
        <v>50.15519413517616</v>
      </c>
      <c r="D40" s="27">
        <v>54.352112558091008</v>
      </c>
      <c r="E40" s="27">
        <v>52.722701373075395</v>
      </c>
      <c r="F40" s="27">
        <v>57.263564414729977</v>
      </c>
      <c r="G40" s="27">
        <v>55.497807896320914</v>
      </c>
      <c r="H40" s="27">
        <v>58.531171139914932</v>
      </c>
      <c r="I40" s="27">
        <v>56.769410993972642</v>
      </c>
      <c r="J40" s="27">
        <v>60.601768046273733</v>
      </c>
      <c r="K40" s="27">
        <v>58.784716200630669</v>
      </c>
    </row>
    <row r="41" spans="1:11" ht="16.5" customHeight="1" x14ac:dyDescent="0.25">
      <c r="A41" s="25" t="s">
        <v>565</v>
      </c>
      <c r="B41" s="26">
        <v>49.761198731584415</v>
      </c>
      <c r="C41" s="26">
        <v>49.738017072017179</v>
      </c>
      <c r="D41" s="27">
        <v>53.049679954738849</v>
      </c>
      <c r="E41" s="27">
        <v>53.03316363695977</v>
      </c>
      <c r="F41" s="27">
        <v>55.128391452879306</v>
      </c>
      <c r="G41" s="27">
        <v>55.123007339908284</v>
      </c>
      <c r="H41" s="27">
        <v>57.141298235991492</v>
      </c>
      <c r="I41" s="27">
        <v>57.143397777209799</v>
      </c>
      <c r="J41" s="27">
        <v>58.526593664941913</v>
      </c>
      <c r="K41" s="27">
        <v>58.561621388622882</v>
      </c>
    </row>
    <row r="42" spans="1:11" ht="16.5" customHeight="1" x14ac:dyDescent="0.25">
      <c r="A42" s="25" t="s">
        <v>566</v>
      </c>
      <c r="B42" s="26">
        <v>60.694644516542766</v>
      </c>
      <c r="C42" s="26">
        <v>58.88593307607966</v>
      </c>
      <c r="D42" s="27">
        <v>64.766020088035603</v>
      </c>
      <c r="E42" s="27">
        <v>62.730222869389188</v>
      </c>
      <c r="F42" s="27">
        <v>67.4267441800054</v>
      </c>
      <c r="G42" s="27">
        <v>65.260329374467005</v>
      </c>
      <c r="H42" s="27">
        <v>69.982817421212118</v>
      </c>
      <c r="I42" s="27">
        <v>67.757847972359883</v>
      </c>
      <c r="J42" s="27">
        <v>71.615530085436745</v>
      </c>
      <c r="K42" s="27">
        <v>69.341237321616333</v>
      </c>
    </row>
    <row r="43" spans="1:11" ht="16.5" customHeight="1" x14ac:dyDescent="0.25">
      <c r="A43" s="25" t="s">
        <v>54</v>
      </c>
      <c r="B43" s="26">
        <v>53.284115325044922</v>
      </c>
      <c r="C43" s="26">
        <v>50.716379635937493</v>
      </c>
      <c r="D43" s="27">
        <v>54.726536957310991</v>
      </c>
      <c r="E43" s="27">
        <v>52.01425706947456</v>
      </c>
      <c r="F43" s="27">
        <v>54.986051826714871</v>
      </c>
      <c r="G43" s="27">
        <v>52.228131231526824</v>
      </c>
      <c r="H43" s="27">
        <v>55.934998713862662</v>
      </c>
      <c r="I43" s="27">
        <v>52.806260860239746</v>
      </c>
      <c r="J43" s="27">
        <v>59.36322543277285</v>
      </c>
      <c r="K43" s="27">
        <v>56.079021260339836</v>
      </c>
    </row>
    <row r="44" spans="1:11" ht="16.5" customHeight="1" x14ac:dyDescent="0.25">
      <c r="A44" s="25" t="s">
        <v>583</v>
      </c>
      <c r="B44" s="26">
        <v>35.323807158730922</v>
      </c>
      <c r="C44" s="26">
        <v>37.939582006408564</v>
      </c>
      <c r="D44" s="27">
        <v>37.088254936236019</v>
      </c>
      <c r="E44" s="27">
        <v>39.714507552232675</v>
      </c>
      <c r="F44" s="27">
        <v>23.623041940379956</v>
      </c>
      <c r="G44" s="27">
        <v>24.8129498241147</v>
      </c>
      <c r="H44" s="27">
        <v>35.089435184500317</v>
      </c>
      <c r="I44" s="27">
        <v>36.544095118374827</v>
      </c>
      <c r="J44" s="27">
        <v>36.967222900821262</v>
      </c>
      <c r="K44" s="27">
        <v>38.149406911457064</v>
      </c>
    </row>
    <row r="45" spans="1:11" ht="16.5" customHeight="1" x14ac:dyDescent="0.25">
      <c r="A45" s="25" t="s">
        <v>56</v>
      </c>
      <c r="B45" s="26">
        <v>34.394930891108984</v>
      </c>
      <c r="C45" s="26">
        <v>34.727693103066741</v>
      </c>
      <c r="D45" s="27">
        <v>35.578558572164305</v>
      </c>
      <c r="E45" s="27">
        <v>35.722729878294956</v>
      </c>
      <c r="F45" s="27">
        <v>36.941059712194708</v>
      </c>
      <c r="G45" s="27">
        <v>36.806937218157643</v>
      </c>
      <c r="H45" s="27">
        <v>39.542605184869267</v>
      </c>
      <c r="I45" s="27">
        <v>39.06017653736837</v>
      </c>
      <c r="J45" s="27">
        <v>37.601249617543559</v>
      </c>
      <c r="K45" s="27">
        <v>36.994345141836952</v>
      </c>
    </row>
    <row r="46" spans="1:11" ht="16.5" customHeight="1" x14ac:dyDescent="0.25">
      <c r="A46" s="25" t="s">
        <v>57</v>
      </c>
      <c r="B46" s="26">
        <v>15.885760165165378</v>
      </c>
      <c r="C46" s="26">
        <v>23.071439902537094</v>
      </c>
      <c r="D46" s="27">
        <v>14.789686848593862</v>
      </c>
      <c r="E46" s="27">
        <v>21.883528822876926</v>
      </c>
      <c r="F46" s="27">
        <v>15.142477825024223</v>
      </c>
      <c r="G46" s="27">
        <v>21.940407500413407</v>
      </c>
      <c r="H46" s="27">
        <v>15.889987822623631</v>
      </c>
      <c r="I46" s="27">
        <v>25.291054978993063</v>
      </c>
      <c r="J46" s="27">
        <v>18.068477856340628</v>
      </c>
      <c r="K46" s="27">
        <v>29.236157009244668</v>
      </c>
    </row>
    <row r="47" spans="1:11" ht="16.5" customHeight="1" x14ac:dyDescent="0.25">
      <c r="A47" s="25" t="s">
        <v>58</v>
      </c>
      <c r="B47" s="26">
        <v>36.85653146977053</v>
      </c>
      <c r="C47" s="26">
        <v>42.060747237665375</v>
      </c>
      <c r="D47" s="27">
        <v>38.237140277206791</v>
      </c>
      <c r="E47" s="27">
        <v>43.195561334412375</v>
      </c>
      <c r="F47" s="27">
        <v>39.202940543803017</v>
      </c>
      <c r="G47" s="27">
        <v>44.571134218500667</v>
      </c>
      <c r="H47" s="27">
        <v>39.821836412156514</v>
      </c>
      <c r="I47" s="27">
        <v>44.989545384977212</v>
      </c>
      <c r="J47" s="27">
        <v>41.687605941034256</v>
      </c>
      <c r="K47" s="27">
        <v>47.018476527807756</v>
      </c>
    </row>
    <row r="48" spans="1:11" ht="16.5" customHeight="1" x14ac:dyDescent="0.25">
      <c r="A48" s="25" t="s">
        <v>593</v>
      </c>
      <c r="B48" s="26">
        <v>18.396866400423121</v>
      </c>
      <c r="C48" s="26">
        <v>22.099795606458898</v>
      </c>
      <c r="D48" s="27">
        <v>18.820107191843906</v>
      </c>
      <c r="E48" s="27">
        <v>21.306552290923499</v>
      </c>
      <c r="F48" s="27">
        <v>14.119875088614695</v>
      </c>
      <c r="G48" s="27">
        <v>15.554782978555208</v>
      </c>
      <c r="H48" s="27">
        <v>13.515628639488444</v>
      </c>
      <c r="I48" s="27">
        <v>14.948463098053885</v>
      </c>
      <c r="J48" s="27">
        <v>13.199861140267627</v>
      </c>
      <c r="K48" s="27">
        <v>15.154895502568538</v>
      </c>
    </row>
    <row r="49" spans="1:11" ht="16.5" customHeight="1" x14ac:dyDescent="0.25">
      <c r="A49" s="2" t="s">
        <v>49</v>
      </c>
      <c r="B49" s="141">
        <v>48.92536286895384</v>
      </c>
      <c r="C49" s="141">
        <v>48.92536286895384</v>
      </c>
      <c r="D49" s="142">
        <v>51.688672497522134</v>
      </c>
      <c r="E49" s="142">
        <v>51.688672497522134</v>
      </c>
      <c r="F49" s="142">
        <v>53.674974821840635</v>
      </c>
      <c r="G49" s="142">
        <v>53.674974821840635</v>
      </c>
      <c r="H49" s="142">
        <v>55.828091981495618</v>
      </c>
      <c r="I49" s="142">
        <v>55.828091981495618</v>
      </c>
      <c r="J49" s="142">
        <v>57.549266171008831</v>
      </c>
      <c r="K49" s="142">
        <v>57.549266171008831</v>
      </c>
    </row>
    <row r="50" spans="1:11" ht="16.2" customHeight="1" x14ac:dyDescent="0.25">
      <c r="A50" s="162" t="s">
        <v>605</v>
      </c>
      <c r="C50" s="19"/>
    </row>
    <row r="51" spans="1:11" ht="16.5" customHeight="1" x14ac:dyDescent="0.25">
      <c r="A51" s="19"/>
      <c r="C51" s="19"/>
    </row>
    <row r="52" spans="1:11" ht="16.5" customHeight="1" x14ac:dyDescent="0.25">
      <c r="A52" s="19"/>
      <c r="C52" s="19"/>
    </row>
    <row r="53" spans="1:11" ht="16.5" customHeight="1" x14ac:dyDescent="0.25">
      <c r="A53" s="19"/>
      <c r="C53" s="19"/>
    </row>
    <row r="54" spans="1:11" ht="16.5" customHeight="1" x14ac:dyDescent="0.25">
      <c r="A54" s="19"/>
      <c r="C54" s="19"/>
    </row>
    <row r="55" spans="1:11" ht="16.5" customHeight="1" x14ac:dyDescent="0.25">
      <c r="A55" s="19"/>
      <c r="C55" s="19"/>
    </row>
    <row r="56" spans="1:11" ht="16.5" customHeight="1" x14ac:dyDescent="0.25">
      <c r="A56" s="19"/>
      <c r="C56" s="19"/>
    </row>
    <row r="57" spans="1:11" ht="16.5" customHeight="1" x14ac:dyDescent="0.25">
      <c r="A57" s="19"/>
      <c r="C57" s="19"/>
    </row>
    <row r="58" spans="1:11" ht="16.5" customHeight="1" x14ac:dyDescent="0.25">
      <c r="A58" s="19"/>
      <c r="C58" s="19"/>
    </row>
  </sheetData>
  <mergeCells count="14">
    <mergeCell ref="A1:I1"/>
    <mergeCell ref="A2:I2"/>
    <mergeCell ref="J5:K5"/>
    <mergeCell ref="A29:A30"/>
    <mergeCell ref="B29:C29"/>
    <mergeCell ref="D29:E29"/>
    <mergeCell ref="F29:G29"/>
    <mergeCell ref="H29:I29"/>
    <mergeCell ref="J29:K29"/>
    <mergeCell ref="A5:A6"/>
    <mergeCell ref="B5:C5"/>
    <mergeCell ref="D5:E5"/>
    <mergeCell ref="F5:G5"/>
    <mergeCell ref="H5:I5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L83"/>
  <sheetViews>
    <sheetView zoomScaleNormal="100" workbookViewId="0">
      <pane ySplit="6" topLeftCell="A7" activePane="bottomLeft" state="frozenSplit"/>
      <selection activeCell="A5" sqref="A5:A6"/>
      <selection pane="bottomLeft" activeCell="A4" sqref="A4"/>
    </sheetView>
  </sheetViews>
  <sheetFormatPr baseColWidth="10" defaultColWidth="9.109375" defaultRowHeight="10.199999999999999" x14ac:dyDescent="0.25"/>
  <cols>
    <col min="1" max="1" width="27" style="33" bestFit="1" customWidth="1"/>
    <col min="2" max="2" width="18.6640625" style="34" customWidth="1"/>
    <col min="3" max="3" width="7.6640625" style="34" customWidth="1"/>
    <col min="4" max="12" width="7.6640625" style="22" customWidth="1"/>
    <col min="13" max="13" width="8.6640625" style="22" customWidth="1"/>
    <col min="14" max="14" width="22.6640625" style="22" customWidth="1"/>
    <col min="15" max="15" width="18.6640625" style="22" customWidth="1"/>
    <col min="16" max="25" width="7.6640625" style="22" customWidth="1"/>
    <col min="26" max="16384" width="9.109375" style="22"/>
  </cols>
  <sheetData>
    <row r="1" spans="1:12" ht="13.5" customHeight="1" x14ac:dyDescent="0.25">
      <c r="A1" s="171" t="s">
        <v>559</v>
      </c>
      <c r="B1" s="171"/>
      <c r="C1" s="171"/>
      <c r="D1" s="171"/>
      <c r="E1" s="171"/>
      <c r="F1" s="171"/>
    </row>
    <row r="2" spans="1:12" ht="13.5" customHeight="1" x14ac:dyDescent="0.25">
      <c r="A2" s="171" t="s">
        <v>4</v>
      </c>
      <c r="B2" s="171"/>
      <c r="C2" s="171"/>
      <c r="D2" s="171"/>
      <c r="E2" s="171"/>
      <c r="F2" s="171"/>
    </row>
    <row r="3" spans="1:12" ht="16.5" customHeight="1" x14ac:dyDescent="0.25"/>
    <row r="4" spans="1:12" ht="16.5" customHeight="1" x14ac:dyDescent="0.25">
      <c r="C4" s="177" t="s">
        <v>89</v>
      </c>
      <c r="D4" s="178"/>
      <c r="E4" s="178"/>
      <c r="F4" s="178"/>
      <c r="G4" s="179"/>
      <c r="H4" s="178" t="s">
        <v>90</v>
      </c>
      <c r="I4" s="178"/>
      <c r="J4" s="178"/>
      <c r="K4" s="178"/>
      <c r="L4" s="180"/>
    </row>
    <row r="5" spans="1:12" s="23" customFormat="1" ht="16.5" customHeight="1" x14ac:dyDescent="0.25">
      <c r="A5" s="175" t="s">
        <v>582</v>
      </c>
      <c r="B5" s="175" t="s">
        <v>5</v>
      </c>
      <c r="C5" s="173" t="s">
        <v>6</v>
      </c>
      <c r="D5" s="181"/>
      <c r="E5" s="181"/>
      <c r="F5" s="181"/>
      <c r="G5" s="182"/>
      <c r="H5" s="181" t="s">
        <v>6</v>
      </c>
      <c r="I5" s="181"/>
      <c r="J5" s="181"/>
      <c r="K5" s="181"/>
      <c r="L5" s="174"/>
    </row>
    <row r="6" spans="1:12" s="24" customFormat="1" ht="16.5" customHeight="1" x14ac:dyDescent="0.25">
      <c r="A6" s="176"/>
      <c r="B6" s="176"/>
      <c r="C6" s="4">
        <v>2015</v>
      </c>
      <c r="D6" s="4">
        <v>2016</v>
      </c>
      <c r="E6" s="4">
        <v>2017</v>
      </c>
      <c r="F6" s="4">
        <v>2018</v>
      </c>
      <c r="G6" s="112">
        <v>2019</v>
      </c>
      <c r="H6" s="48">
        <v>2015</v>
      </c>
      <c r="I6" s="4">
        <v>2016</v>
      </c>
      <c r="J6" s="4">
        <v>2017</v>
      </c>
      <c r="K6" s="4">
        <v>2018</v>
      </c>
      <c r="L6" s="4">
        <v>2019</v>
      </c>
    </row>
    <row r="7" spans="1:12" ht="15" customHeight="1" x14ac:dyDescent="0.25">
      <c r="A7" s="183" t="s">
        <v>581</v>
      </c>
      <c r="B7" s="85" t="s">
        <v>93</v>
      </c>
      <c r="C7" s="26">
        <v>55.620936792195572</v>
      </c>
      <c r="D7" s="27">
        <v>54.694299116447844</v>
      </c>
      <c r="E7" s="27">
        <v>54.143829035685314</v>
      </c>
      <c r="F7" s="39">
        <v>52.8966968912803</v>
      </c>
      <c r="G7" s="107">
        <v>51.732106431483665</v>
      </c>
      <c r="H7" s="49">
        <v>55.900903865820226</v>
      </c>
      <c r="I7" s="27">
        <v>54.947485151224434</v>
      </c>
      <c r="J7" s="27">
        <v>54.416241555989963</v>
      </c>
      <c r="K7" s="39">
        <v>53.120505351911021</v>
      </c>
      <c r="L7" s="39">
        <v>51.924673110083084</v>
      </c>
    </row>
    <row r="8" spans="1:12" ht="15" customHeight="1" x14ac:dyDescent="0.25">
      <c r="A8" s="184"/>
      <c r="B8" s="85" t="s">
        <v>94</v>
      </c>
      <c r="C8" s="26">
        <v>26.783702578252178</v>
      </c>
      <c r="D8" s="27">
        <v>26.306438399190931</v>
      </c>
      <c r="E8" s="27">
        <v>26.155326561825568</v>
      </c>
      <c r="F8" s="39">
        <v>26.116816408477543</v>
      </c>
      <c r="G8" s="107">
        <v>25.745367691345152</v>
      </c>
      <c r="H8" s="49">
        <v>37.886397706720075</v>
      </c>
      <c r="I8" s="27">
        <v>37.306291348747529</v>
      </c>
      <c r="J8" s="27">
        <v>36.823659921037418</v>
      </c>
      <c r="K8" s="39">
        <v>36.657492095737908</v>
      </c>
      <c r="L8" s="39">
        <v>36.217432760238886</v>
      </c>
    </row>
    <row r="9" spans="1:12" ht="15" customHeight="1" x14ac:dyDescent="0.25">
      <c r="A9" s="184"/>
      <c r="B9" s="85" t="s">
        <v>95</v>
      </c>
      <c r="C9" s="26">
        <v>74.444536199726073</v>
      </c>
      <c r="D9" s="27">
        <v>75.842726229196174</v>
      </c>
      <c r="E9" s="27">
        <v>76.330659184866917</v>
      </c>
      <c r="F9" s="39">
        <v>77.065531857014122</v>
      </c>
      <c r="G9" s="107">
        <v>77.329758200757183</v>
      </c>
      <c r="H9" s="49">
        <v>83.990719365269626</v>
      </c>
      <c r="I9" s="27">
        <v>85.387694396478338</v>
      </c>
      <c r="J9" s="27">
        <v>85.776427287332282</v>
      </c>
      <c r="K9" s="39">
        <v>86.517066513203559</v>
      </c>
      <c r="L9" s="39">
        <v>86.77405299240273</v>
      </c>
    </row>
    <row r="10" spans="1:12" ht="15" customHeight="1" x14ac:dyDescent="0.25">
      <c r="A10" s="185"/>
      <c r="B10" s="85" t="s">
        <v>96</v>
      </c>
      <c r="C10" s="26">
        <v>199.29084543187875</v>
      </c>
      <c r="D10" s="27">
        <v>198.26226881286405</v>
      </c>
      <c r="E10" s="27">
        <v>199.48694250812432</v>
      </c>
      <c r="F10" s="39">
        <v>202.19048226222102</v>
      </c>
      <c r="G10" s="107">
        <v>201.49346611330469</v>
      </c>
      <c r="H10" s="49">
        <v>204.74841712463737</v>
      </c>
      <c r="I10" s="27">
        <v>203.59160088739051</v>
      </c>
      <c r="J10" s="27">
        <v>204.97740881568737</v>
      </c>
      <c r="K10" s="39">
        <v>207.83845141975831</v>
      </c>
      <c r="L10" s="39">
        <v>207.40980515832121</v>
      </c>
    </row>
    <row r="11" spans="1:12" ht="15" customHeight="1" x14ac:dyDescent="0.25">
      <c r="A11" s="183" t="s">
        <v>562</v>
      </c>
      <c r="B11" s="85" t="s">
        <v>93</v>
      </c>
      <c r="C11" s="36">
        <v>44.930272984441004</v>
      </c>
      <c r="D11" s="37">
        <v>46.075116222626519</v>
      </c>
      <c r="E11" s="37">
        <v>43.363728546051476</v>
      </c>
      <c r="F11" s="38">
        <v>42.468924284857145</v>
      </c>
      <c r="G11" s="106">
        <v>39.874771746323333</v>
      </c>
      <c r="H11" s="50">
        <v>45.559734116061982</v>
      </c>
      <c r="I11" s="37">
        <v>46.718305281427185</v>
      </c>
      <c r="J11" s="37">
        <v>44.054974850210442</v>
      </c>
      <c r="K11" s="38">
        <v>43.238162169153917</v>
      </c>
      <c r="L11" s="38">
        <v>40.513449350375488</v>
      </c>
    </row>
    <row r="12" spans="1:12" ht="15" customHeight="1" x14ac:dyDescent="0.25">
      <c r="A12" s="184"/>
      <c r="B12" s="85" t="s">
        <v>94</v>
      </c>
      <c r="C12" s="26">
        <v>28.682968449741953</v>
      </c>
      <c r="D12" s="27">
        <v>28.336448335884207</v>
      </c>
      <c r="E12" s="27">
        <v>29.114189723487108</v>
      </c>
      <c r="F12" s="39">
        <v>29.102278192765436</v>
      </c>
      <c r="G12" s="107">
        <v>28.184115519168827</v>
      </c>
      <c r="H12" s="49">
        <v>43.194085442057883</v>
      </c>
      <c r="I12" s="27">
        <v>43.867124760156635</v>
      </c>
      <c r="J12" s="27">
        <v>43.833773497016374</v>
      </c>
      <c r="K12" s="39">
        <v>44.487936765709257</v>
      </c>
      <c r="L12" s="39">
        <v>43.201820793176807</v>
      </c>
    </row>
    <row r="13" spans="1:12" ht="15" customHeight="1" x14ac:dyDescent="0.25">
      <c r="A13" s="184"/>
      <c r="B13" s="85" t="s">
        <v>95</v>
      </c>
      <c r="C13" s="26">
        <v>83.056628636156432</v>
      </c>
      <c r="D13" s="27">
        <v>85.179419337536245</v>
      </c>
      <c r="E13" s="27">
        <v>86.708042503647064</v>
      </c>
      <c r="F13" s="39">
        <v>87.633854520087965</v>
      </c>
      <c r="G13" s="107">
        <v>87.620008115969583</v>
      </c>
      <c r="H13" s="49">
        <v>92.622536429334843</v>
      </c>
      <c r="I13" s="27">
        <v>94.734445662422331</v>
      </c>
      <c r="J13" s="27">
        <v>96.060792157390594</v>
      </c>
      <c r="K13" s="39">
        <v>97.06694303333704</v>
      </c>
      <c r="L13" s="39">
        <v>96.973025256881371</v>
      </c>
    </row>
    <row r="14" spans="1:12" ht="15" customHeight="1" x14ac:dyDescent="0.25">
      <c r="A14" s="185"/>
      <c r="B14" s="85" t="s">
        <v>96</v>
      </c>
      <c r="C14" s="28">
        <v>187.338427074984</v>
      </c>
      <c r="D14" s="29">
        <v>186.74911624795271</v>
      </c>
      <c r="E14" s="29">
        <v>186.31802528583688</v>
      </c>
      <c r="F14" s="40">
        <v>188.88740833586678</v>
      </c>
      <c r="G14" s="108">
        <v>188.73270723581942</v>
      </c>
      <c r="H14" s="51">
        <v>192.46886924508593</v>
      </c>
      <c r="I14" s="29">
        <v>191.78038037367585</v>
      </c>
      <c r="J14" s="29">
        <v>191.61398039306613</v>
      </c>
      <c r="K14" s="40">
        <v>193.99550656420755</v>
      </c>
      <c r="L14" s="40">
        <v>194.14574653844184</v>
      </c>
    </row>
    <row r="15" spans="1:12" ht="15" customHeight="1" x14ac:dyDescent="0.25">
      <c r="A15" s="183" t="s">
        <v>563</v>
      </c>
      <c r="B15" s="85" t="s">
        <v>93</v>
      </c>
      <c r="C15" s="26">
        <v>43.913638537833982</v>
      </c>
      <c r="D15" s="27">
        <v>43.576526226090955</v>
      </c>
      <c r="E15" s="27">
        <v>42.482508273376013</v>
      </c>
      <c r="F15" s="39">
        <v>39.633299796444874</v>
      </c>
      <c r="G15" s="107">
        <v>38.588209892094142</v>
      </c>
      <c r="H15" s="49">
        <v>44.468390216175841</v>
      </c>
      <c r="I15" s="27">
        <v>43.986537646036538</v>
      </c>
      <c r="J15" s="27">
        <v>42.97201328497583</v>
      </c>
      <c r="K15" s="39">
        <v>40.310905659541987</v>
      </c>
      <c r="L15" s="39">
        <v>39.086871482131819</v>
      </c>
    </row>
    <row r="16" spans="1:12" ht="15" customHeight="1" x14ac:dyDescent="0.25">
      <c r="A16" s="184"/>
      <c r="B16" s="85" t="s">
        <v>94</v>
      </c>
      <c r="C16" s="26">
        <v>28.662225565014435</v>
      </c>
      <c r="D16" s="27">
        <v>29.652776610638206</v>
      </c>
      <c r="E16" s="27">
        <v>28.62443043680307</v>
      </c>
      <c r="F16" s="39">
        <v>28.303445396911645</v>
      </c>
      <c r="G16" s="107">
        <v>28.111112808152953</v>
      </c>
      <c r="H16" s="49">
        <v>40.928365254121267</v>
      </c>
      <c r="I16" s="27">
        <v>41.924402845067647</v>
      </c>
      <c r="J16" s="27">
        <v>39.917421828983109</v>
      </c>
      <c r="K16" s="39">
        <v>40.593806185433493</v>
      </c>
      <c r="L16" s="39">
        <v>40.481118834292168</v>
      </c>
    </row>
    <row r="17" spans="1:12" ht="15" customHeight="1" x14ac:dyDescent="0.25">
      <c r="A17" s="184"/>
      <c r="B17" s="85" t="s">
        <v>95</v>
      </c>
      <c r="C17" s="26">
        <v>87.98691314432952</v>
      </c>
      <c r="D17" s="27">
        <v>90.235459225500662</v>
      </c>
      <c r="E17" s="27">
        <v>91.251554653640071</v>
      </c>
      <c r="F17" s="39">
        <v>92.664020236921274</v>
      </c>
      <c r="G17" s="107">
        <v>92.392115064608547</v>
      </c>
      <c r="H17" s="49">
        <v>96.764005590231292</v>
      </c>
      <c r="I17" s="27">
        <v>99.01829128754683</v>
      </c>
      <c r="J17" s="27">
        <v>99.880859507057124</v>
      </c>
      <c r="K17" s="39">
        <v>101.55698339885886</v>
      </c>
      <c r="L17" s="39">
        <v>101.23826028517183</v>
      </c>
    </row>
    <row r="18" spans="1:12" ht="15" customHeight="1" x14ac:dyDescent="0.25">
      <c r="A18" s="185"/>
      <c r="B18" s="85" t="s">
        <v>96</v>
      </c>
      <c r="C18" s="26">
        <v>193.36989419207364</v>
      </c>
      <c r="D18" s="27">
        <v>196.41983460657548</v>
      </c>
      <c r="E18" s="27">
        <v>195.63337939750963</v>
      </c>
      <c r="F18" s="39">
        <v>199.354604300365</v>
      </c>
      <c r="G18" s="107">
        <v>202.7087328364014</v>
      </c>
      <c r="H18" s="49">
        <v>198.15092571149427</v>
      </c>
      <c r="I18" s="27">
        <v>201.25841683551928</v>
      </c>
      <c r="J18" s="27">
        <v>200.38929772705708</v>
      </c>
      <c r="K18" s="39">
        <v>204.4345815254905</v>
      </c>
      <c r="L18" s="39">
        <v>207.79143399093385</v>
      </c>
    </row>
    <row r="19" spans="1:12" ht="15" customHeight="1" x14ac:dyDescent="0.25">
      <c r="A19" s="183" t="s">
        <v>564</v>
      </c>
      <c r="B19" s="85" t="s">
        <v>93</v>
      </c>
      <c r="C19" s="36">
        <v>51.255046299284302</v>
      </c>
      <c r="D19" s="37">
        <v>51.378582446243229</v>
      </c>
      <c r="E19" s="37">
        <v>50.009242551652449</v>
      </c>
      <c r="F19" s="38">
        <v>47.373330134896165</v>
      </c>
      <c r="G19" s="106">
        <v>46.042012279532877</v>
      </c>
      <c r="H19" s="50">
        <v>52.074317882953174</v>
      </c>
      <c r="I19" s="37">
        <v>52.133924673524838</v>
      </c>
      <c r="J19" s="37">
        <v>50.771910738714688</v>
      </c>
      <c r="K19" s="38">
        <v>48.017865238772309</v>
      </c>
      <c r="L19" s="38">
        <v>46.687663877607868</v>
      </c>
    </row>
    <row r="20" spans="1:12" ht="15" customHeight="1" x14ac:dyDescent="0.25">
      <c r="A20" s="184"/>
      <c r="B20" s="85" t="s">
        <v>94</v>
      </c>
      <c r="C20" s="26">
        <v>29.453452905994624</v>
      </c>
      <c r="D20" s="27">
        <v>29.710906682525732</v>
      </c>
      <c r="E20" s="27">
        <v>29.330508004690838</v>
      </c>
      <c r="F20" s="39">
        <v>29.630101146652208</v>
      </c>
      <c r="G20" s="107">
        <v>29.257443005158137</v>
      </c>
      <c r="H20" s="49">
        <v>43.082912676385646</v>
      </c>
      <c r="I20" s="27">
        <v>44.264066503448269</v>
      </c>
      <c r="J20" s="27">
        <v>43.041030222729674</v>
      </c>
      <c r="K20" s="39">
        <v>43.424796351169675</v>
      </c>
      <c r="L20" s="39">
        <v>43.213818246537883</v>
      </c>
    </row>
    <row r="21" spans="1:12" ht="15" customHeight="1" x14ac:dyDescent="0.25">
      <c r="A21" s="184"/>
      <c r="B21" s="85" t="s">
        <v>95</v>
      </c>
      <c r="C21" s="26">
        <v>85.688580972429762</v>
      </c>
      <c r="D21" s="27">
        <v>87.273216180406294</v>
      </c>
      <c r="E21" s="27">
        <v>88.39121579672404</v>
      </c>
      <c r="F21" s="39">
        <v>89.440195053417824</v>
      </c>
      <c r="G21" s="107">
        <v>89.85967031595429</v>
      </c>
      <c r="H21" s="49">
        <v>94.038438422516947</v>
      </c>
      <c r="I21" s="27">
        <v>95.725952922913351</v>
      </c>
      <c r="J21" s="27">
        <v>96.809079279179187</v>
      </c>
      <c r="K21" s="39">
        <v>97.945242875832363</v>
      </c>
      <c r="L21" s="39">
        <v>98.198050257589983</v>
      </c>
    </row>
    <row r="22" spans="1:12" ht="15" customHeight="1" x14ac:dyDescent="0.25">
      <c r="A22" s="185"/>
      <c r="B22" s="85" t="s">
        <v>96</v>
      </c>
      <c r="C22" s="28">
        <v>196.76661372436305</v>
      </c>
      <c r="D22" s="29">
        <v>195.4796936791636</v>
      </c>
      <c r="E22" s="29">
        <v>194.50174942439082</v>
      </c>
      <c r="F22" s="40">
        <v>196.57926540948927</v>
      </c>
      <c r="G22" s="108">
        <v>194.98543001858386</v>
      </c>
      <c r="H22" s="51">
        <v>200.27473974649288</v>
      </c>
      <c r="I22" s="29">
        <v>199.38003042439584</v>
      </c>
      <c r="J22" s="29">
        <v>198.27536248204871</v>
      </c>
      <c r="K22" s="40">
        <v>200.37704453500635</v>
      </c>
      <c r="L22" s="40">
        <v>199.09885455034751</v>
      </c>
    </row>
    <row r="23" spans="1:12" ht="15" customHeight="1" x14ac:dyDescent="0.25">
      <c r="A23" s="183" t="s">
        <v>577</v>
      </c>
      <c r="B23" s="85" t="s">
        <v>93</v>
      </c>
      <c r="C23" s="26">
        <v>60.383643933616085</v>
      </c>
      <c r="D23" s="27">
        <v>60.265890009021774</v>
      </c>
      <c r="E23" s="27">
        <v>57.901911439520497</v>
      </c>
      <c r="F23" s="39">
        <v>53.868026600512451</v>
      </c>
      <c r="G23" s="107">
        <v>53.113965325661361</v>
      </c>
      <c r="H23" s="49">
        <v>61.233365318652019</v>
      </c>
      <c r="I23" s="27">
        <v>61.207063695545649</v>
      </c>
      <c r="J23" s="27">
        <v>58.928337836855647</v>
      </c>
      <c r="K23" s="39">
        <v>54.83788363359664</v>
      </c>
      <c r="L23" s="39">
        <v>54.083984984612158</v>
      </c>
    </row>
    <row r="24" spans="1:12" ht="15" customHeight="1" x14ac:dyDescent="0.25">
      <c r="A24" s="184"/>
      <c r="B24" s="85" t="s">
        <v>94</v>
      </c>
      <c r="C24" s="26">
        <v>31.88916783188613</v>
      </c>
      <c r="D24" s="27">
        <v>31.764000066937815</v>
      </c>
      <c r="E24" s="27">
        <v>31.56342313677424</v>
      </c>
      <c r="F24" s="39">
        <v>31.534918081082775</v>
      </c>
      <c r="G24" s="107">
        <v>30.922565475755334</v>
      </c>
      <c r="H24" s="49">
        <v>49.762874466336477</v>
      </c>
      <c r="I24" s="27">
        <v>49.514495275778124</v>
      </c>
      <c r="J24" s="27">
        <v>48.995463453919768</v>
      </c>
      <c r="K24" s="39">
        <v>48.694052303365339</v>
      </c>
      <c r="L24" s="39">
        <v>49.217965666083067</v>
      </c>
    </row>
    <row r="25" spans="1:12" ht="15" customHeight="1" x14ac:dyDescent="0.25">
      <c r="A25" s="184"/>
      <c r="B25" s="85" t="s">
        <v>95</v>
      </c>
      <c r="C25" s="26">
        <v>90.081359836409959</v>
      </c>
      <c r="D25" s="27">
        <v>91.640871458560014</v>
      </c>
      <c r="E25" s="27">
        <v>93.166474557883618</v>
      </c>
      <c r="F25" s="39">
        <v>93.486294300084083</v>
      </c>
      <c r="G25" s="107">
        <v>94.188329968093129</v>
      </c>
      <c r="H25" s="49">
        <v>100.27127109647408</v>
      </c>
      <c r="I25" s="27">
        <v>102.13836424046301</v>
      </c>
      <c r="J25" s="27">
        <v>103.49896342625166</v>
      </c>
      <c r="K25" s="39">
        <v>103.93312074940293</v>
      </c>
      <c r="L25" s="39">
        <v>104.90608207731853</v>
      </c>
    </row>
    <row r="26" spans="1:12" ht="15" customHeight="1" x14ac:dyDescent="0.25">
      <c r="A26" s="185"/>
      <c r="B26" s="85" t="s">
        <v>96</v>
      </c>
      <c r="C26" s="26">
        <v>199.74985511496268</v>
      </c>
      <c r="D26" s="27">
        <v>195.89620878885057</v>
      </c>
      <c r="E26" s="27">
        <v>192.44863130058803</v>
      </c>
      <c r="F26" s="39">
        <v>190.0972745338029</v>
      </c>
      <c r="G26" s="107">
        <v>193.94176858049568</v>
      </c>
      <c r="H26" s="49">
        <v>204.33459549813921</v>
      </c>
      <c r="I26" s="27">
        <v>200.32010278610807</v>
      </c>
      <c r="J26" s="27">
        <v>196.73540472242144</v>
      </c>
      <c r="K26" s="39">
        <v>194.8077417434981</v>
      </c>
      <c r="L26" s="39">
        <v>198.96952459731227</v>
      </c>
    </row>
    <row r="27" spans="1:12" ht="15" customHeight="1" x14ac:dyDescent="0.25">
      <c r="A27" s="183" t="s">
        <v>578</v>
      </c>
      <c r="B27" s="85" t="s">
        <v>93</v>
      </c>
      <c r="C27" s="36">
        <v>43.016526093356063</v>
      </c>
      <c r="D27" s="37">
        <v>42.740045001340931</v>
      </c>
      <c r="E27" s="37">
        <v>40.608740881156052</v>
      </c>
      <c r="F27" s="38">
        <v>37.934012539809004</v>
      </c>
      <c r="G27" s="106">
        <v>36.674901320193378</v>
      </c>
      <c r="H27" s="50">
        <v>43.674814968152859</v>
      </c>
      <c r="I27" s="37">
        <v>43.343084714368644</v>
      </c>
      <c r="J27" s="37">
        <v>41.225533717892226</v>
      </c>
      <c r="K27" s="38">
        <v>38.545429566609926</v>
      </c>
      <c r="L27" s="38">
        <v>37.284152131885044</v>
      </c>
    </row>
    <row r="28" spans="1:12" ht="15" customHeight="1" x14ac:dyDescent="0.25">
      <c r="A28" s="184"/>
      <c r="B28" s="85" t="s">
        <v>94</v>
      </c>
      <c r="C28" s="26">
        <v>28.554819847852059</v>
      </c>
      <c r="D28" s="27">
        <v>28.927824898977512</v>
      </c>
      <c r="E28" s="27">
        <v>28.271964271857051</v>
      </c>
      <c r="F28" s="39">
        <v>27.650932254961123</v>
      </c>
      <c r="G28" s="107">
        <v>26.926314161569476</v>
      </c>
      <c r="H28" s="49">
        <v>40.116635941497378</v>
      </c>
      <c r="I28" s="27">
        <v>41.288961341313119</v>
      </c>
      <c r="J28" s="27">
        <v>40.531665950615547</v>
      </c>
      <c r="K28" s="39">
        <v>39.862166084742952</v>
      </c>
      <c r="L28" s="39">
        <v>39.704307961323309</v>
      </c>
    </row>
    <row r="29" spans="1:12" ht="15" customHeight="1" x14ac:dyDescent="0.25">
      <c r="A29" s="184"/>
      <c r="B29" s="85" t="s">
        <v>95</v>
      </c>
      <c r="C29" s="26">
        <v>88.506628689668531</v>
      </c>
      <c r="D29" s="27">
        <v>90.508229552019188</v>
      </c>
      <c r="E29" s="27">
        <v>91.303267877205428</v>
      </c>
      <c r="F29" s="39">
        <v>92.105956973507602</v>
      </c>
      <c r="G29" s="107">
        <v>92.695591857392216</v>
      </c>
      <c r="H29" s="49">
        <v>96.717904921653329</v>
      </c>
      <c r="I29" s="27">
        <v>98.910679145943433</v>
      </c>
      <c r="J29" s="27">
        <v>99.737932123666411</v>
      </c>
      <c r="K29" s="39">
        <v>100.46312058894736</v>
      </c>
      <c r="L29" s="39">
        <v>101.17110994343385</v>
      </c>
    </row>
    <row r="30" spans="1:12" ht="15" customHeight="1" x14ac:dyDescent="0.25">
      <c r="A30" s="185"/>
      <c r="B30" s="85" t="s">
        <v>96</v>
      </c>
      <c r="C30" s="28">
        <v>204.47989695632046</v>
      </c>
      <c r="D30" s="29">
        <v>201.74551806674197</v>
      </c>
      <c r="E30" s="29">
        <v>203.87438243166019</v>
      </c>
      <c r="F30" s="40">
        <v>204.52277507057539</v>
      </c>
      <c r="G30" s="108">
        <v>204.9357644742731</v>
      </c>
      <c r="H30" s="51">
        <v>208.66882664441428</v>
      </c>
      <c r="I30" s="29">
        <v>205.97347479663242</v>
      </c>
      <c r="J30" s="29">
        <v>208.19889566901929</v>
      </c>
      <c r="K30" s="40">
        <v>208.88320840422634</v>
      </c>
      <c r="L30" s="40">
        <v>209.56584903478861</v>
      </c>
    </row>
    <row r="31" spans="1:12" ht="15" customHeight="1" x14ac:dyDescent="0.25">
      <c r="A31" s="183" t="s">
        <v>52</v>
      </c>
      <c r="B31" s="85" t="s">
        <v>93</v>
      </c>
      <c r="C31" s="26">
        <v>56.140691320144612</v>
      </c>
      <c r="D31" s="27">
        <v>54.263425147460758</v>
      </c>
      <c r="E31" s="27">
        <v>51.277162541048121</v>
      </c>
      <c r="F31" s="39">
        <v>48.999934277290947</v>
      </c>
      <c r="G31" s="107">
        <v>47.821456398326006</v>
      </c>
      <c r="H31" s="49">
        <v>56.614948109565347</v>
      </c>
      <c r="I31" s="27">
        <v>54.751176397875213</v>
      </c>
      <c r="J31" s="27">
        <v>51.809129300356993</v>
      </c>
      <c r="K31" s="39">
        <v>49.488991399919342</v>
      </c>
      <c r="L31" s="39">
        <v>48.325998907803836</v>
      </c>
    </row>
    <row r="32" spans="1:12" ht="15" customHeight="1" x14ac:dyDescent="0.25">
      <c r="A32" s="184"/>
      <c r="B32" s="85" t="s">
        <v>94</v>
      </c>
      <c r="C32" s="26">
        <v>33.523265676793528</v>
      </c>
      <c r="D32" s="27">
        <v>33.914110283768053</v>
      </c>
      <c r="E32" s="27">
        <v>33.345149325919856</v>
      </c>
      <c r="F32" s="39">
        <v>33.235893036739228</v>
      </c>
      <c r="G32" s="107">
        <v>32.800590913446626</v>
      </c>
      <c r="H32" s="49">
        <v>54.22400655032105</v>
      </c>
      <c r="I32" s="27">
        <v>55.432917188856528</v>
      </c>
      <c r="J32" s="27">
        <v>54.29425499770641</v>
      </c>
      <c r="K32" s="39">
        <v>54.544489078635692</v>
      </c>
      <c r="L32" s="39">
        <v>54.57765045814633</v>
      </c>
    </row>
    <row r="33" spans="1:12" ht="15" customHeight="1" x14ac:dyDescent="0.25">
      <c r="A33" s="184"/>
      <c r="B33" s="85" t="s">
        <v>95</v>
      </c>
      <c r="C33" s="26">
        <v>91.267313362384741</v>
      </c>
      <c r="D33" s="27">
        <v>93.679395070629695</v>
      </c>
      <c r="E33" s="27">
        <v>96.206112697596197</v>
      </c>
      <c r="F33" s="39">
        <v>97.466119956113133</v>
      </c>
      <c r="G33" s="107">
        <v>97.57678584564195</v>
      </c>
      <c r="H33" s="49">
        <v>101.85736607384604</v>
      </c>
      <c r="I33" s="27">
        <v>104.29350401912589</v>
      </c>
      <c r="J33" s="27">
        <v>106.89429912273413</v>
      </c>
      <c r="K33" s="39">
        <v>108.1084017392884</v>
      </c>
      <c r="L33" s="39">
        <v>108.26365614986919</v>
      </c>
    </row>
    <row r="34" spans="1:12" ht="15" customHeight="1" x14ac:dyDescent="0.25">
      <c r="A34" s="185"/>
      <c r="B34" s="85" t="s">
        <v>96</v>
      </c>
      <c r="C34" s="26">
        <v>211.8341039933118</v>
      </c>
      <c r="D34" s="27">
        <v>211.46658468489875</v>
      </c>
      <c r="E34" s="27">
        <v>212.82405984405176</v>
      </c>
      <c r="F34" s="39">
        <v>214.96116009209101</v>
      </c>
      <c r="G34" s="107">
        <v>214.16650925174719</v>
      </c>
      <c r="H34" s="49">
        <v>217.64012422646317</v>
      </c>
      <c r="I34" s="27">
        <v>216.77204707994125</v>
      </c>
      <c r="J34" s="27">
        <v>218.17212475199179</v>
      </c>
      <c r="K34" s="39">
        <v>220.52200298305615</v>
      </c>
      <c r="L34" s="39">
        <v>219.97650583482815</v>
      </c>
    </row>
    <row r="35" spans="1:12" ht="15" customHeight="1" x14ac:dyDescent="0.25">
      <c r="A35" s="183" t="s">
        <v>53</v>
      </c>
      <c r="B35" s="85" t="s">
        <v>93</v>
      </c>
      <c r="C35" s="36">
        <v>47.679270644925175</v>
      </c>
      <c r="D35" s="37">
        <v>47.021272145936869</v>
      </c>
      <c r="E35" s="37">
        <v>46.325439755641042</v>
      </c>
      <c r="F35" s="38">
        <v>44.199638371075025</v>
      </c>
      <c r="G35" s="106">
        <v>41.375444374524903</v>
      </c>
      <c r="H35" s="50">
        <v>48.164542273231653</v>
      </c>
      <c r="I35" s="37">
        <v>47.514634969098438</v>
      </c>
      <c r="J35" s="37">
        <v>46.654650508375674</v>
      </c>
      <c r="K35" s="38">
        <v>44.781138989745713</v>
      </c>
      <c r="L35" s="38">
        <v>41.82144833544433</v>
      </c>
    </row>
    <row r="36" spans="1:12" ht="15" customHeight="1" x14ac:dyDescent="0.25">
      <c r="A36" s="184"/>
      <c r="B36" s="85" t="s">
        <v>94</v>
      </c>
      <c r="C36" s="26">
        <v>29.960097451132082</v>
      </c>
      <c r="D36" s="27">
        <v>29.946482199577115</v>
      </c>
      <c r="E36" s="27">
        <v>29.872518188404648</v>
      </c>
      <c r="F36" s="39">
        <v>29.934378162847199</v>
      </c>
      <c r="G36" s="107">
        <v>29.453144281922079</v>
      </c>
      <c r="H36" s="49">
        <v>41.189291542605538</v>
      </c>
      <c r="I36" s="27">
        <v>40.924819242753394</v>
      </c>
      <c r="J36" s="27">
        <v>40.455924632296579</v>
      </c>
      <c r="K36" s="39">
        <v>41.029462684375559</v>
      </c>
      <c r="L36" s="39">
        <v>40.040078701629035</v>
      </c>
    </row>
    <row r="37" spans="1:12" ht="15" customHeight="1" x14ac:dyDescent="0.25">
      <c r="A37" s="184"/>
      <c r="B37" s="85" t="s">
        <v>95</v>
      </c>
      <c r="C37" s="26">
        <v>81.724154023986117</v>
      </c>
      <c r="D37" s="27">
        <v>83.769743251712924</v>
      </c>
      <c r="E37" s="27">
        <v>86.092449172987514</v>
      </c>
      <c r="F37" s="39">
        <v>86.666960469873274</v>
      </c>
      <c r="G37" s="107">
        <v>87.349624008076091</v>
      </c>
      <c r="H37" s="49">
        <v>89.394299515474358</v>
      </c>
      <c r="I37" s="27">
        <v>91.644909432856906</v>
      </c>
      <c r="J37" s="27">
        <v>93.923967015025241</v>
      </c>
      <c r="K37" s="39">
        <v>94.689210006018087</v>
      </c>
      <c r="L37" s="39">
        <v>94.982867871356262</v>
      </c>
    </row>
    <row r="38" spans="1:12" ht="15" customHeight="1" x14ac:dyDescent="0.25">
      <c r="A38" s="185"/>
      <c r="B38" s="85" t="s">
        <v>96</v>
      </c>
      <c r="C38" s="28">
        <v>199.07883050398948</v>
      </c>
      <c r="D38" s="29">
        <v>195.14565531191181</v>
      </c>
      <c r="E38" s="29">
        <v>196.24789902975738</v>
      </c>
      <c r="F38" s="40">
        <v>197.96276234480641</v>
      </c>
      <c r="G38" s="108">
        <v>204.58772359728204</v>
      </c>
      <c r="H38" s="51">
        <v>202.85537763009361</v>
      </c>
      <c r="I38" s="29">
        <v>199.11815279732136</v>
      </c>
      <c r="J38" s="29">
        <v>200.18952644789178</v>
      </c>
      <c r="K38" s="40">
        <v>201.79151168856322</v>
      </c>
      <c r="L38" s="40">
        <v>208.27765953941696</v>
      </c>
    </row>
    <row r="39" spans="1:12" ht="15" customHeight="1" x14ac:dyDescent="0.25">
      <c r="A39" s="183" t="s">
        <v>580</v>
      </c>
      <c r="B39" s="85" t="s">
        <v>93</v>
      </c>
      <c r="C39" s="26">
        <v>47.145980623888889</v>
      </c>
      <c r="D39" s="27">
        <v>47.526018744828022</v>
      </c>
      <c r="E39" s="27">
        <v>44.988092083571125</v>
      </c>
      <c r="F39" s="39">
        <v>43.016685537781299</v>
      </c>
      <c r="G39" s="107">
        <v>39.910926491990175</v>
      </c>
      <c r="H39" s="49">
        <v>47.363076467130128</v>
      </c>
      <c r="I39" s="27">
        <v>47.853875748224162</v>
      </c>
      <c r="J39" s="27">
        <v>45.350007461226667</v>
      </c>
      <c r="K39" s="39">
        <v>43.387050365871204</v>
      </c>
      <c r="L39" s="39">
        <v>40.233012240320193</v>
      </c>
    </row>
    <row r="40" spans="1:12" ht="15" customHeight="1" x14ac:dyDescent="0.25">
      <c r="A40" s="184"/>
      <c r="B40" s="85" t="s">
        <v>94</v>
      </c>
      <c r="C40" s="26">
        <v>32.370143900617876</v>
      </c>
      <c r="D40" s="27">
        <v>32.758880834300534</v>
      </c>
      <c r="E40" s="27">
        <v>32.259563728917072</v>
      </c>
      <c r="F40" s="39">
        <v>32.197916843796804</v>
      </c>
      <c r="G40" s="107">
        <v>31.928946627281686</v>
      </c>
      <c r="H40" s="49">
        <v>54.203798899594752</v>
      </c>
      <c r="I40" s="27">
        <v>54.802323953202233</v>
      </c>
      <c r="J40" s="27">
        <v>53.532993460550834</v>
      </c>
      <c r="K40" s="39">
        <v>54.466886891768588</v>
      </c>
      <c r="L40" s="39">
        <v>54.216764947808429</v>
      </c>
    </row>
    <row r="41" spans="1:12" ht="15" customHeight="1" x14ac:dyDescent="0.25">
      <c r="A41" s="184"/>
      <c r="B41" s="85" t="s">
        <v>95</v>
      </c>
      <c r="C41" s="26">
        <v>92.905206156675618</v>
      </c>
      <c r="D41" s="27">
        <v>94.479788923409487</v>
      </c>
      <c r="E41" s="27">
        <v>96.254064924612379</v>
      </c>
      <c r="F41" s="39">
        <v>96.716951141198081</v>
      </c>
      <c r="G41" s="107">
        <v>97.745067600123903</v>
      </c>
      <c r="H41" s="49">
        <v>103.39490242067286</v>
      </c>
      <c r="I41" s="27">
        <v>104.88753778885867</v>
      </c>
      <c r="J41" s="27">
        <v>106.44783253217815</v>
      </c>
      <c r="K41" s="39">
        <v>107.08687876451215</v>
      </c>
      <c r="L41" s="39">
        <v>107.92452476421806</v>
      </c>
    </row>
    <row r="42" spans="1:12" ht="15" customHeight="1" x14ac:dyDescent="0.25">
      <c r="A42" s="185"/>
      <c r="B42" s="85" t="s">
        <v>96</v>
      </c>
      <c r="C42" s="26">
        <v>200.4564672168016</v>
      </c>
      <c r="D42" s="27">
        <v>199.53359918519891</v>
      </c>
      <c r="E42" s="27">
        <v>197.71867447240004</v>
      </c>
      <c r="F42" s="39">
        <v>199.21533842218543</v>
      </c>
      <c r="G42" s="107">
        <v>202.91806351197295</v>
      </c>
      <c r="H42" s="49">
        <v>205.13547822744826</v>
      </c>
      <c r="I42" s="27">
        <v>204.1275824421387</v>
      </c>
      <c r="J42" s="27">
        <v>202.4615779872347</v>
      </c>
      <c r="K42" s="39">
        <v>204.19290969557994</v>
      </c>
      <c r="L42" s="39">
        <v>207.74366266021076</v>
      </c>
    </row>
    <row r="43" spans="1:12" ht="15" customHeight="1" x14ac:dyDescent="0.25">
      <c r="A43" s="183" t="s">
        <v>579</v>
      </c>
      <c r="B43" s="85" t="s">
        <v>93</v>
      </c>
      <c r="C43" s="36">
        <v>43.822238042926536</v>
      </c>
      <c r="D43" s="37">
        <v>45.759967021004165</v>
      </c>
      <c r="E43" s="37">
        <v>42.997493679026974</v>
      </c>
      <c r="F43" s="38">
        <v>42.4545733049112</v>
      </c>
      <c r="G43" s="106">
        <v>43.15538885425147</v>
      </c>
      <c r="H43" s="50">
        <v>44.810323644480079</v>
      </c>
      <c r="I43" s="37">
        <v>46.654005311245157</v>
      </c>
      <c r="J43" s="37">
        <v>44.143316681313607</v>
      </c>
      <c r="K43" s="38">
        <v>43.894263453811824</v>
      </c>
      <c r="L43" s="38">
        <v>44.475327341917826</v>
      </c>
    </row>
    <row r="44" spans="1:12" ht="15" customHeight="1" x14ac:dyDescent="0.25">
      <c r="A44" s="184"/>
      <c r="B44" s="85" t="s">
        <v>94</v>
      </c>
      <c r="C44" s="26">
        <v>31.673615567182932</v>
      </c>
      <c r="D44" s="27">
        <v>31.609994673063831</v>
      </c>
      <c r="E44" s="27">
        <v>31.667559446579958</v>
      </c>
      <c r="F44" s="39">
        <v>31.726433508551104</v>
      </c>
      <c r="G44" s="107">
        <v>31.83246786446486</v>
      </c>
      <c r="H44" s="49">
        <v>51.53079610817111</v>
      </c>
      <c r="I44" s="27">
        <v>51.009583440799645</v>
      </c>
      <c r="J44" s="27">
        <v>50.899990245508995</v>
      </c>
      <c r="K44" s="39">
        <v>51.391822275097326</v>
      </c>
      <c r="L44" s="39">
        <v>51.852163083861683</v>
      </c>
    </row>
    <row r="45" spans="1:12" ht="15" customHeight="1" x14ac:dyDescent="0.25">
      <c r="A45" s="184"/>
      <c r="B45" s="85" t="s">
        <v>95</v>
      </c>
      <c r="C45" s="26">
        <v>92.444051361340811</v>
      </c>
      <c r="D45" s="27">
        <v>94.167340493508277</v>
      </c>
      <c r="E45" s="27">
        <v>96.214556610155938</v>
      </c>
      <c r="F45" s="39">
        <v>95.571306685991885</v>
      </c>
      <c r="G45" s="107">
        <v>96.016402019088474</v>
      </c>
      <c r="H45" s="49">
        <v>103.58187610745985</v>
      </c>
      <c r="I45" s="27">
        <v>105.31052829295756</v>
      </c>
      <c r="J45" s="27">
        <v>107.4888353335386</v>
      </c>
      <c r="K45" s="39">
        <v>106.71910210915355</v>
      </c>
      <c r="L45" s="39">
        <v>106.94973192320496</v>
      </c>
    </row>
    <row r="46" spans="1:12" ht="15" customHeight="1" x14ac:dyDescent="0.25">
      <c r="A46" s="185"/>
      <c r="B46" s="85" t="s">
        <v>96</v>
      </c>
      <c r="C46" s="28">
        <v>199.56204400314516</v>
      </c>
      <c r="D46" s="29">
        <v>198.99994338417494</v>
      </c>
      <c r="E46" s="29">
        <v>204.52414079779825</v>
      </c>
      <c r="F46" s="40">
        <v>201.8369906877368</v>
      </c>
      <c r="G46" s="108">
        <v>205.77056479434341</v>
      </c>
      <c r="H46" s="51">
        <v>203.81758690868585</v>
      </c>
      <c r="I46" s="29">
        <v>203.35550518900655</v>
      </c>
      <c r="J46" s="29">
        <v>209.02003298189251</v>
      </c>
      <c r="K46" s="40">
        <v>206.3765128135266</v>
      </c>
      <c r="L46" s="40">
        <v>210.48295330813343</v>
      </c>
    </row>
    <row r="47" spans="1:12" ht="15" customHeight="1" x14ac:dyDescent="0.25">
      <c r="A47" s="183" t="s">
        <v>565</v>
      </c>
      <c r="B47" s="85" t="s">
        <v>93</v>
      </c>
      <c r="C47" s="26">
        <v>44.637370157097365</v>
      </c>
      <c r="D47" s="27">
        <v>44.490830580331732</v>
      </c>
      <c r="E47" s="27">
        <v>42.379549011858103</v>
      </c>
      <c r="F47" s="39">
        <v>41.388741628622263</v>
      </c>
      <c r="G47" s="107">
        <v>41.654213249254681</v>
      </c>
      <c r="H47" s="49">
        <v>45.067140065147569</v>
      </c>
      <c r="I47" s="27">
        <v>44.96961046291613</v>
      </c>
      <c r="J47" s="27">
        <v>42.793832882497711</v>
      </c>
      <c r="K47" s="39">
        <v>41.755561001020006</v>
      </c>
      <c r="L47" s="39">
        <v>41.99293555101741</v>
      </c>
    </row>
    <row r="48" spans="1:12" ht="15" customHeight="1" x14ac:dyDescent="0.25">
      <c r="A48" s="184"/>
      <c r="B48" s="85" t="s">
        <v>94</v>
      </c>
      <c r="C48" s="26">
        <v>30.951051001958586</v>
      </c>
      <c r="D48" s="27">
        <v>31.06825785385567</v>
      </c>
      <c r="E48" s="27">
        <v>31.294535785712171</v>
      </c>
      <c r="F48" s="39">
        <v>30.847239422761092</v>
      </c>
      <c r="G48" s="107">
        <v>31.36478877571933</v>
      </c>
      <c r="H48" s="49">
        <v>51.432259202971416</v>
      </c>
      <c r="I48" s="27">
        <v>51.495587430502958</v>
      </c>
      <c r="J48" s="27">
        <v>51.32882437060038</v>
      </c>
      <c r="K48" s="39">
        <v>51.637539402476605</v>
      </c>
      <c r="L48" s="39">
        <v>51.949953726805582</v>
      </c>
    </row>
    <row r="49" spans="1:12" ht="15" customHeight="1" x14ac:dyDescent="0.25">
      <c r="A49" s="184"/>
      <c r="B49" s="85" t="s">
        <v>95</v>
      </c>
      <c r="C49" s="26">
        <v>88.445273133607515</v>
      </c>
      <c r="D49" s="27">
        <v>90.241342011836807</v>
      </c>
      <c r="E49" s="27">
        <v>91.55631109425417</v>
      </c>
      <c r="F49" s="39">
        <v>92.518022684496145</v>
      </c>
      <c r="G49" s="107">
        <v>92.584406004122144</v>
      </c>
      <c r="H49" s="49">
        <v>97.836158340729497</v>
      </c>
      <c r="I49" s="27">
        <v>99.775139146392846</v>
      </c>
      <c r="J49" s="27">
        <v>100.9581028801986</v>
      </c>
      <c r="K49" s="39">
        <v>101.95164760181562</v>
      </c>
      <c r="L49" s="39">
        <v>102.03579690271343</v>
      </c>
    </row>
    <row r="50" spans="1:12" ht="15" customHeight="1" x14ac:dyDescent="0.25">
      <c r="A50" s="185"/>
      <c r="B50" s="85" t="s">
        <v>96</v>
      </c>
      <c r="C50" s="26">
        <v>204.12266076461191</v>
      </c>
      <c r="D50" s="27">
        <v>205.79709917929145</v>
      </c>
      <c r="E50" s="27">
        <v>206.28568843629944</v>
      </c>
      <c r="F50" s="39">
        <v>208.50027798012275</v>
      </c>
      <c r="G50" s="107">
        <v>209.59709271062081</v>
      </c>
      <c r="H50" s="49">
        <v>208.44601057884651</v>
      </c>
      <c r="I50" s="27">
        <v>210.36745650110805</v>
      </c>
      <c r="J50" s="27">
        <v>210.69791469453025</v>
      </c>
      <c r="K50" s="39">
        <v>213.04252126254579</v>
      </c>
      <c r="L50" s="39">
        <v>214.39100264678339</v>
      </c>
    </row>
    <row r="51" spans="1:12" ht="15" customHeight="1" x14ac:dyDescent="0.25">
      <c r="A51" s="183" t="s">
        <v>566</v>
      </c>
      <c r="B51" s="85" t="s">
        <v>93</v>
      </c>
      <c r="C51" s="36">
        <v>45.777690019769224</v>
      </c>
      <c r="D51" s="37">
        <v>45.310308599904879</v>
      </c>
      <c r="E51" s="37">
        <v>44.006097408689598</v>
      </c>
      <c r="F51" s="38">
        <v>43.210111254271474</v>
      </c>
      <c r="G51" s="106">
        <v>41.845603195123836</v>
      </c>
      <c r="H51" s="50">
        <v>47.07139944638174</v>
      </c>
      <c r="I51" s="37">
        <v>46.677146429906848</v>
      </c>
      <c r="J51" s="37">
        <v>45.818890280595262</v>
      </c>
      <c r="K51" s="38">
        <v>45.369511322069791</v>
      </c>
      <c r="L51" s="38">
        <v>43.812577079095803</v>
      </c>
    </row>
    <row r="52" spans="1:12" ht="15" customHeight="1" x14ac:dyDescent="0.25">
      <c r="A52" s="184"/>
      <c r="B52" s="85" t="s">
        <v>94</v>
      </c>
      <c r="C52" s="26">
        <v>33.568822036195847</v>
      </c>
      <c r="D52" s="27">
        <v>33.938553196809565</v>
      </c>
      <c r="E52" s="27">
        <v>33.28492161457995</v>
      </c>
      <c r="F52" s="39">
        <v>33.454021247540354</v>
      </c>
      <c r="G52" s="107">
        <v>34.276801490430309</v>
      </c>
      <c r="H52" s="49">
        <v>58.630341130056578</v>
      </c>
      <c r="I52" s="27">
        <v>59.75203839748</v>
      </c>
      <c r="J52" s="27">
        <v>58.953135182781672</v>
      </c>
      <c r="K52" s="39">
        <v>59.861633707235939</v>
      </c>
      <c r="L52" s="39">
        <v>60.602287965406987</v>
      </c>
    </row>
    <row r="53" spans="1:12" ht="15" customHeight="1" x14ac:dyDescent="0.25">
      <c r="A53" s="184"/>
      <c r="B53" s="85" t="s">
        <v>95</v>
      </c>
      <c r="C53" s="26">
        <v>100.72144316903294</v>
      </c>
      <c r="D53" s="27">
        <v>103.55414199350196</v>
      </c>
      <c r="E53" s="27">
        <v>104.23507623908193</v>
      </c>
      <c r="F53" s="39">
        <v>104.80983106278256</v>
      </c>
      <c r="G53" s="107">
        <v>104.95642738911104</v>
      </c>
      <c r="H53" s="49">
        <v>114.77817438560258</v>
      </c>
      <c r="I53" s="27">
        <v>117.69715556016111</v>
      </c>
      <c r="J53" s="27">
        <v>118.70004810775673</v>
      </c>
      <c r="K53" s="39">
        <v>119.22276464617909</v>
      </c>
      <c r="L53" s="39">
        <v>119.61477821463797</v>
      </c>
    </row>
    <row r="54" spans="1:12" ht="15" customHeight="1" x14ac:dyDescent="0.25">
      <c r="A54" s="185"/>
      <c r="B54" s="85" t="s">
        <v>96</v>
      </c>
      <c r="C54" s="28">
        <v>212.40620963044569</v>
      </c>
      <c r="D54" s="29">
        <v>215.03178619968946</v>
      </c>
      <c r="E54" s="29">
        <v>217.58243407114045</v>
      </c>
      <c r="F54" s="40">
        <v>218.60312052851882</v>
      </c>
      <c r="G54" s="108">
        <v>221.32287599415579</v>
      </c>
      <c r="H54" s="51">
        <v>218.64204060348024</v>
      </c>
      <c r="I54" s="29">
        <v>221.29697170689877</v>
      </c>
      <c r="J54" s="29">
        <v>224.12519754814048</v>
      </c>
      <c r="K54" s="40">
        <v>225.43190177736233</v>
      </c>
      <c r="L54" s="40">
        <v>228.48442499905011</v>
      </c>
    </row>
    <row r="55" spans="1:12" ht="15" customHeight="1" x14ac:dyDescent="0.25">
      <c r="A55" s="183" t="s">
        <v>54</v>
      </c>
      <c r="B55" s="85" t="s">
        <v>93</v>
      </c>
      <c r="C55" s="36">
        <v>29.454044150007004</v>
      </c>
      <c r="D55" s="37">
        <v>28.650523949559922</v>
      </c>
      <c r="E55" s="37">
        <v>30.584405723445716</v>
      </c>
      <c r="F55" s="38">
        <v>28.545707421680312</v>
      </c>
      <c r="G55" s="106">
        <v>27.139044060856691</v>
      </c>
      <c r="H55" s="50">
        <v>30.624811595300169</v>
      </c>
      <c r="I55" s="37">
        <v>29.880160170571077</v>
      </c>
      <c r="J55" s="37">
        <v>31.196093837914628</v>
      </c>
      <c r="K55" s="38">
        <v>29.3454793968567</v>
      </c>
      <c r="L55" s="38">
        <v>27.508282755562224</v>
      </c>
    </row>
    <row r="56" spans="1:12" ht="15" customHeight="1" x14ac:dyDescent="0.25">
      <c r="A56" s="184"/>
      <c r="B56" s="85" t="s">
        <v>94</v>
      </c>
      <c r="C56" s="26">
        <v>30.689986353827276</v>
      </c>
      <c r="D56" s="27">
        <v>29.656561456484376</v>
      </c>
      <c r="E56" s="27">
        <v>28.919001885029065</v>
      </c>
      <c r="F56" s="39">
        <v>28.117174455989566</v>
      </c>
      <c r="G56" s="107">
        <v>29.613000009402864</v>
      </c>
      <c r="H56" s="49">
        <v>50.902423409618031</v>
      </c>
      <c r="I56" s="27">
        <v>49.407751984732002</v>
      </c>
      <c r="J56" s="27">
        <v>48.309891508414793</v>
      </c>
      <c r="K56" s="39">
        <v>45.283654494608285</v>
      </c>
      <c r="L56" s="39">
        <v>47.74928322967876</v>
      </c>
    </row>
    <row r="57" spans="1:12" ht="15" customHeight="1" x14ac:dyDescent="0.25">
      <c r="A57" s="184"/>
      <c r="B57" s="85" t="s">
        <v>95</v>
      </c>
      <c r="C57" s="26">
        <v>96.152216515736413</v>
      </c>
      <c r="D57" s="27">
        <v>97.665651882895162</v>
      </c>
      <c r="E57" s="27">
        <v>94.869321507910001</v>
      </c>
      <c r="F57" s="39">
        <v>95.629414488304121</v>
      </c>
      <c r="G57" s="107">
        <v>98.549374504804277</v>
      </c>
      <c r="H57" s="49">
        <v>108.38532294267489</v>
      </c>
      <c r="I57" s="27">
        <v>110.31074591911879</v>
      </c>
      <c r="J57" s="27">
        <v>108.22706426908937</v>
      </c>
      <c r="K57" s="39">
        <v>107.3725266704656</v>
      </c>
      <c r="L57" s="39">
        <v>110.28362155531663</v>
      </c>
    </row>
    <row r="58" spans="1:12" ht="15" customHeight="1" x14ac:dyDescent="0.25">
      <c r="A58" s="185"/>
      <c r="B58" s="85" t="s">
        <v>96</v>
      </c>
      <c r="C58" s="28">
        <v>201.63859848164344</v>
      </c>
      <c r="D58" s="29">
        <v>193.94918920410265</v>
      </c>
      <c r="E58" s="29">
        <v>192.99590010028081</v>
      </c>
      <c r="F58" s="40">
        <v>195.08039539455581</v>
      </c>
      <c r="G58" s="108">
        <v>205.26549085776736</v>
      </c>
      <c r="H58" s="51">
        <v>206.84101783748656</v>
      </c>
      <c r="I58" s="29">
        <v>199.85022118977903</v>
      </c>
      <c r="J58" s="29">
        <v>198.13073148616215</v>
      </c>
      <c r="K58" s="40">
        <v>200.73008316577804</v>
      </c>
      <c r="L58" s="40">
        <v>211.30588365232069</v>
      </c>
    </row>
    <row r="59" spans="1:12" ht="15" customHeight="1" x14ac:dyDescent="0.25">
      <c r="A59" s="183" t="s">
        <v>583</v>
      </c>
      <c r="B59" s="83" t="s">
        <v>93</v>
      </c>
      <c r="C59" s="26">
        <v>21.729228493216027</v>
      </c>
      <c r="D59" s="27">
        <v>16.821733923213404</v>
      </c>
      <c r="E59" s="27">
        <v>16.607070014495019</v>
      </c>
      <c r="F59" s="39">
        <v>13.855646573042275</v>
      </c>
      <c r="G59" s="107">
        <v>15.357957037631348</v>
      </c>
      <c r="H59" s="49">
        <v>22.01798900475378</v>
      </c>
      <c r="I59" s="27">
        <v>16.933136134625411</v>
      </c>
      <c r="J59" s="27">
        <v>17.300636743638663</v>
      </c>
      <c r="K59" s="39">
        <v>13.975782236970387</v>
      </c>
      <c r="L59" s="39">
        <v>15.735611718884577</v>
      </c>
    </row>
    <row r="60" spans="1:12" ht="15" customHeight="1" x14ac:dyDescent="0.25">
      <c r="A60" s="184"/>
      <c r="B60" s="83" t="s">
        <v>94</v>
      </c>
      <c r="C60" s="26">
        <v>16.541593504094049</v>
      </c>
      <c r="D60" s="27">
        <v>15.502932865125443</v>
      </c>
      <c r="E60" s="27">
        <v>12.463388139834132</v>
      </c>
      <c r="F60" s="39">
        <v>14.625830347209364</v>
      </c>
      <c r="G60" s="107">
        <v>15.053675263153742</v>
      </c>
      <c r="H60" s="49">
        <v>21.247565770826547</v>
      </c>
      <c r="I60" s="27">
        <v>19.780309721641903</v>
      </c>
      <c r="J60" s="27">
        <v>15.417980987674611</v>
      </c>
      <c r="K60" s="39">
        <v>18.162447736337921</v>
      </c>
      <c r="L60" s="39">
        <v>18.121175443680357</v>
      </c>
    </row>
    <row r="61" spans="1:12" ht="15" customHeight="1" x14ac:dyDescent="0.25">
      <c r="A61" s="184"/>
      <c r="B61" s="83" t="s">
        <v>95</v>
      </c>
      <c r="C61" s="26">
        <v>73.209169379168074</v>
      </c>
      <c r="D61" s="27">
        <v>73.294713986109372</v>
      </c>
      <c r="E61" s="27">
        <v>47.323807718753955</v>
      </c>
      <c r="F61" s="39">
        <v>66.753613043977566</v>
      </c>
      <c r="G61" s="107">
        <v>69.768255849657891</v>
      </c>
      <c r="H61" s="49">
        <v>82.260697218606325</v>
      </c>
      <c r="I61" s="27">
        <v>82.194786398708374</v>
      </c>
      <c r="J61" s="27">
        <v>53.545553236170122</v>
      </c>
      <c r="K61" s="39">
        <v>75.49318445998766</v>
      </c>
      <c r="L61" s="39">
        <v>78.416381114461728</v>
      </c>
    </row>
    <row r="62" spans="1:12" ht="15" customHeight="1" x14ac:dyDescent="0.25">
      <c r="A62" s="185"/>
      <c r="B62" s="83" t="s">
        <v>96</v>
      </c>
      <c r="C62" s="26">
        <v>144.85145319756072</v>
      </c>
      <c r="D62" s="27">
        <v>155.23589079913512</v>
      </c>
      <c r="E62" s="27">
        <v>93.737844959081897</v>
      </c>
      <c r="F62" s="39">
        <v>124.77997063854343</v>
      </c>
      <c r="G62" s="107">
        <v>136.72420730277648</v>
      </c>
      <c r="H62" s="49">
        <v>151.64619087420533</v>
      </c>
      <c r="I62" s="27">
        <v>161.65921297041649</v>
      </c>
      <c r="J62" s="27">
        <v>96.317186565409827</v>
      </c>
      <c r="K62" s="39">
        <v>131.57507820992058</v>
      </c>
      <c r="L62" s="39">
        <v>144.83100180647588</v>
      </c>
    </row>
    <row r="63" spans="1:12" ht="15" customHeight="1" x14ac:dyDescent="0.25">
      <c r="A63" s="183" t="s">
        <v>47</v>
      </c>
      <c r="B63" s="83" t="s">
        <v>93</v>
      </c>
      <c r="C63" s="36">
        <v>22.118518344793809</v>
      </c>
      <c r="D63" s="37">
        <v>20.443939348501523</v>
      </c>
      <c r="E63" s="37">
        <v>19.01238555710453</v>
      </c>
      <c r="F63" s="38">
        <v>17.927809246141962</v>
      </c>
      <c r="G63" s="106">
        <v>18.183905273302269</v>
      </c>
      <c r="H63" s="50">
        <v>22.589125118087292</v>
      </c>
      <c r="I63" s="37">
        <v>21.127030400718759</v>
      </c>
      <c r="J63" s="37">
        <v>19.524848779667995</v>
      </c>
      <c r="K63" s="38">
        <v>18.357217850839973</v>
      </c>
      <c r="L63" s="38">
        <v>18.964809180744698</v>
      </c>
    </row>
    <row r="64" spans="1:12" ht="15" customHeight="1" x14ac:dyDescent="0.25">
      <c r="A64" s="184"/>
      <c r="B64" s="83" t="s">
        <v>94</v>
      </c>
      <c r="C64" s="26">
        <v>15.283308489206558</v>
      </c>
      <c r="D64" s="27">
        <v>14.269017191846931</v>
      </c>
      <c r="E64" s="27">
        <v>15.159513296580947</v>
      </c>
      <c r="F64" s="39">
        <v>14.328055792120308</v>
      </c>
      <c r="G64" s="107">
        <v>13.990597915508772</v>
      </c>
      <c r="H64" s="49">
        <v>29.296281996876669</v>
      </c>
      <c r="I64" s="27">
        <v>28.859589700693228</v>
      </c>
      <c r="J64" s="27">
        <v>30.141162267479988</v>
      </c>
      <c r="K64" s="39">
        <v>29.778780010655527</v>
      </c>
      <c r="L64" s="39">
        <v>28.010012716528376</v>
      </c>
    </row>
    <row r="65" spans="1:12" ht="15" customHeight="1" x14ac:dyDescent="0.25">
      <c r="A65" s="184"/>
      <c r="B65" s="83" t="s">
        <v>95</v>
      </c>
      <c r="C65" s="26">
        <v>64.343498062184992</v>
      </c>
      <c r="D65" s="27">
        <v>67.551784283090583</v>
      </c>
      <c r="E65" s="27">
        <v>65.707699727329214</v>
      </c>
      <c r="F65" s="39">
        <v>69.626533855138888</v>
      </c>
      <c r="G65" s="107">
        <v>65.615947065023647</v>
      </c>
      <c r="H65" s="49">
        <v>77.604688331004226</v>
      </c>
      <c r="I65" s="27">
        <v>80.310524016410838</v>
      </c>
      <c r="J65" s="27">
        <v>77.948370301682857</v>
      </c>
      <c r="K65" s="39">
        <v>81.585047611312973</v>
      </c>
      <c r="L65" s="39">
        <v>76.743657591147084</v>
      </c>
    </row>
    <row r="66" spans="1:12" ht="15" customHeight="1" x14ac:dyDescent="0.25">
      <c r="A66" s="185"/>
      <c r="B66" s="83" t="s">
        <v>96</v>
      </c>
      <c r="C66" s="28">
        <v>122.02758989809412</v>
      </c>
      <c r="D66" s="29">
        <v>120.22332085828118</v>
      </c>
      <c r="E66" s="29">
        <v>120.21619949753561</v>
      </c>
      <c r="F66" s="40">
        <v>120.98400955690228</v>
      </c>
      <c r="G66" s="108">
        <v>118.4938064518624</v>
      </c>
      <c r="H66" s="51">
        <v>129.8360911169618</v>
      </c>
      <c r="I66" s="29">
        <v>124.46147495397003</v>
      </c>
      <c r="J66" s="29">
        <v>123.93300012508743</v>
      </c>
      <c r="K66" s="40">
        <v>125.41523111175751</v>
      </c>
      <c r="L66" s="40">
        <v>121.78928111739182</v>
      </c>
    </row>
    <row r="67" spans="1:12" ht="15" customHeight="1" x14ac:dyDescent="0.25">
      <c r="A67" s="183" t="s">
        <v>48</v>
      </c>
      <c r="B67" s="83" t="s">
        <v>93</v>
      </c>
      <c r="C67" s="36">
        <v>16.613863889259537</v>
      </c>
      <c r="D67" s="37">
        <v>14.155588057021513</v>
      </c>
      <c r="E67" s="37">
        <v>12.637841109398472</v>
      </c>
      <c r="F67" s="38">
        <v>11.365214145282694</v>
      </c>
      <c r="G67" s="106">
        <v>11.984615436643182</v>
      </c>
      <c r="H67" s="50">
        <v>16.827318243297132</v>
      </c>
      <c r="I67" s="37">
        <v>14.330780978519304</v>
      </c>
      <c r="J67" s="37">
        <v>12.983137314573295</v>
      </c>
      <c r="K67" s="38">
        <v>11.465495446564601</v>
      </c>
      <c r="L67" s="38">
        <v>12.017998766550267</v>
      </c>
    </row>
    <row r="68" spans="1:12" ht="15" customHeight="1" x14ac:dyDescent="0.25">
      <c r="A68" s="184"/>
      <c r="B68" s="83" t="s">
        <v>94</v>
      </c>
      <c r="C68" s="26">
        <v>14.275182978223752</v>
      </c>
      <c r="D68" s="27">
        <v>13.195100498480413</v>
      </c>
      <c r="E68" s="27">
        <v>11.463131487429647</v>
      </c>
      <c r="F68" s="39">
        <v>10.143264402246849</v>
      </c>
      <c r="G68" s="107">
        <v>11.242780359410915</v>
      </c>
      <c r="H68" s="49">
        <v>18.746769975055486</v>
      </c>
      <c r="I68" s="27">
        <v>17.076012409798182</v>
      </c>
      <c r="J68" s="27">
        <v>15.341266686485355</v>
      </c>
      <c r="K68" s="39">
        <v>13.21481629870188</v>
      </c>
      <c r="L68" s="39">
        <v>14.453310894079364</v>
      </c>
    </row>
    <row r="69" spans="1:12" ht="15" customHeight="1" x14ac:dyDescent="0.25">
      <c r="A69" s="184"/>
      <c r="B69" s="83" t="s">
        <v>95</v>
      </c>
      <c r="C69" s="26">
        <v>56.040621196793921</v>
      </c>
      <c r="D69" s="27">
        <v>51.971149600942155</v>
      </c>
      <c r="E69" s="27">
        <v>47.871847007579483</v>
      </c>
      <c r="F69" s="39">
        <v>46.209849736062424</v>
      </c>
      <c r="G69" s="107">
        <v>52.002329633428353</v>
      </c>
      <c r="H69" s="49">
        <v>65.896677713145024</v>
      </c>
      <c r="I69" s="27">
        <v>60.784426449993873</v>
      </c>
      <c r="J69" s="27">
        <v>56.445290985000355</v>
      </c>
      <c r="K69" s="39">
        <v>54.235108309183261</v>
      </c>
      <c r="L69" s="39">
        <v>59.557422949107234</v>
      </c>
    </row>
    <row r="70" spans="1:12" ht="15" customHeight="1" x14ac:dyDescent="0.25">
      <c r="A70" s="185"/>
      <c r="B70" s="83" t="s">
        <v>96</v>
      </c>
      <c r="C70" s="28">
        <v>133.783542130032</v>
      </c>
      <c r="D70" s="29">
        <v>129.99887532028259</v>
      </c>
      <c r="E70" s="29">
        <v>116.33039211022277</v>
      </c>
      <c r="F70" s="40">
        <v>130.58907983329686</v>
      </c>
      <c r="G70" s="108">
        <v>128.58214808990951</v>
      </c>
      <c r="H70" s="51">
        <v>135.04803685715896</v>
      </c>
      <c r="I70" s="29">
        <v>131.69346028721364</v>
      </c>
      <c r="J70" s="29">
        <v>118.19167838398633</v>
      </c>
      <c r="K70" s="40">
        <v>131.91038586870965</v>
      </c>
      <c r="L70" s="40">
        <v>130.01083862424184</v>
      </c>
    </row>
    <row r="71" spans="1:12" ht="15" customHeight="1" x14ac:dyDescent="0.25">
      <c r="A71" s="183" t="s">
        <v>58</v>
      </c>
      <c r="B71" s="83" t="s">
        <v>93</v>
      </c>
      <c r="C71" s="26">
        <v>29.709026918069782</v>
      </c>
      <c r="D71" s="27">
        <v>31.958179601195766</v>
      </c>
      <c r="E71" s="27">
        <v>27.651985759745475</v>
      </c>
      <c r="F71" s="39">
        <v>27.717691703990955</v>
      </c>
      <c r="G71" s="107">
        <v>26.538405755128476</v>
      </c>
      <c r="H71" s="49">
        <v>30.396958074492506</v>
      </c>
      <c r="I71" s="27">
        <v>32.664083166684023</v>
      </c>
      <c r="J71" s="27">
        <v>28.571031350594158</v>
      </c>
      <c r="K71" s="39">
        <v>28.361905039185025</v>
      </c>
      <c r="L71" s="39">
        <v>27.258375122617764</v>
      </c>
    </row>
    <row r="72" spans="1:12" ht="15" customHeight="1" x14ac:dyDescent="0.25">
      <c r="A72" s="184"/>
      <c r="B72" s="83" t="s">
        <v>94</v>
      </c>
      <c r="C72" s="26">
        <v>23.02361817086193</v>
      </c>
      <c r="D72" s="27">
        <v>23.797958172452184</v>
      </c>
      <c r="E72" s="27">
        <v>22.154227968928872</v>
      </c>
      <c r="F72" s="39">
        <v>21.850203282289403</v>
      </c>
      <c r="G72" s="107">
        <v>22.586139260119356</v>
      </c>
      <c r="H72" s="49">
        <v>34.029865562900362</v>
      </c>
      <c r="I72" s="27">
        <v>35.167237663581197</v>
      </c>
      <c r="J72" s="27">
        <v>32.969602212594133</v>
      </c>
      <c r="K72" s="39">
        <v>32.722317217061708</v>
      </c>
      <c r="L72" s="39">
        <v>33.161377487277157</v>
      </c>
    </row>
    <row r="73" spans="1:12" ht="15" customHeight="1" x14ac:dyDescent="0.25">
      <c r="A73" s="184"/>
      <c r="B73" s="83" t="s">
        <v>95</v>
      </c>
      <c r="C73" s="26">
        <v>70.842942057197732</v>
      </c>
      <c r="D73" s="27">
        <v>71.605214321877042</v>
      </c>
      <c r="E73" s="27">
        <v>73.082306178826428</v>
      </c>
      <c r="F73" s="39">
        <v>71.687518771778912</v>
      </c>
      <c r="G73" s="107">
        <v>74.461330168550646</v>
      </c>
      <c r="H73" s="49">
        <v>80.63195780355548</v>
      </c>
      <c r="I73" s="27">
        <v>81.628421720406521</v>
      </c>
      <c r="J73" s="27">
        <v>82.495825416965872</v>
      </c>
      <c r="K73" s="39">
        <v>80.754332423730077</v>
      </c>
      <c r="L73" s="39">
        <v>83.542734488049433</v>
      </c>
    </row>
    <row r="74" spans="1:12" ht="15" customHeight="1" x14ac:dyDescent="0.25">
      <c r="A74" s="185"/>
      <c r="B74" s="84" t="s">
        <v>96</v>
      </c>
      <c r="C74" s="28">
        <v>171.32707655646556</v>
      </c>
      <c r="D74" s="29">
        <v>161.89126395545912</v>
      </c>
      <c r="E74" s="29">
        <v>166.96167151147154</v>
      </c>
      <c r="F74" s="40">
        <v>156.21735173163853</v>
      </c>
      <c r="G74" s="108">
        <v>162.17954177101618</v>
      </c>
      <c r="H74" s="51">
        <v>175.70098888571806</v>
      </c>
      <c r="I74" s="29">
        <v>165.86548992981696</v>
      </c>
      <c r="J74" s="29">
        <v>170.76201304815146</v>
      </c>
      <c r="K74" s="40">
        <v>160.70775526193327</v>
      </c>
      <c r="L74" s="40">
        <v>166.97836371969723</v>
      </c>
    </row>
    <row r="75" spans="1:12" ht="15" customHeight="1" x14ac:dyDescent="0.25">
      <c r="A75" s="183" t="s">
        <v>593</v>
      </c>
      <c r="B75" s="85" t="s">
        <v>93</v>
      </c>
      <c r="C75" s="144">
        <v>21.541225525905332</v>
      </c>
      <c r="D75" s="38">
        <v>21.988138918558974</v>
      </c>
      <c r="E75" s="38">
        <v>18.509039780293236</v>
      </c>
      <c r="F75" s="38">
        <v>17.342920652044196</v>
      </c>
      <c r="G75" s="106">
        <v>18.633095006702707</v>
      </c>
      <c r="H75" s="156">
        <v>21.868962013851334</v>
      </c>
      <c r="I75" s="38">
        <v>22.315875406504976</v>
      </c>
      <c r="J75" s="38">
        <v>18.781961278394075</v>
      </c>
      <c r="K75" s="38">
        <v>17.789519467118296</v>
      </c>
      <c r="L75" s="38">
        <v>19.030071731213017</v>
      </c>
    </row>
    <row r="76" spans="1:12" ht="15" customHeight="1" x14ac:dyDescent="0.25">
      <c r="A76" s="184"/>
      <c r="B76" s="85" t="s">
        <v>94</v>
      </c>
      <c r="C76" s="145">
        <v>11.899544025031098</v>
      </c>
      <c r="D76" s="39">
        <v>12.592367323730558</v>
      </c>
      <c r="E76" s="39">
        <v>11.201545628824846</v>
      </c>
      <c r="F76" s="39">
        <v>9.7565154973844948</v>
      </c>
      <c r="G76" s="107">
        <v>10.00247807294881</v>
      </c>
      <c r="H76" s="157">
        <v>17.089641367920045</v>
      </c>
      <c r="I76" s="39">
        <v>16.919474241923684</v>
      </c>
      <c r="J76" s="39">
        <v>14.716760771264846</v>
      </c>
      <c r="K76" s="39">
        <v>13.435705690200706</v>
      </c>
      <c r="L76" s="39">
        <v>13.261482199175983</v>
      </c>
    </row>
    <row r="77" spans="1:12" ht="15" customHeight="1" x14ac:dyDescent="0.25">
      <c r="A77" s="184"/>
      <c r="B77" s="85" t="s">
        <v>95</v>
      </c>
      <c r="C77" s="145">
        <v>31.091736548367948</v>
      </c>
      <c r="D77" s="39">
        <v>32.59991779884848</v>
      </c>
      <c r="E77" s="39">
        <v>26.828303757278146</v>
      </c>
      <c r="F77" s="39">
        <v>25.676062506164275</v>
      </c>
      <c r="G77" s="107">
        <v>27.928952116551095</v>
      </c>
      <c r="H77" s="157">
        <v>43.104452942055566</v>
      </c>
      <c r="I77" s="39">
        <v>43.853270206280165</v>
      </c>
      <c r="J77" s="39">
        <v>35.151956974279827</v>
      </c>
      <c r="K77" s="39">
        <v>34.997178298757071</v>
      </c>
      <c r="L77" s="39">
        <v>36.080629027416379</v>
      </c>
    </row>
    <row r="78" spans="1:12" ht="15" customHeight="1" x14ac:dyDescent="0.25">
      <c r="A78" s="185"/>
      <c r="B78" s="85" t="s">
        <v>96</v>
      </c>
      <c r="C78" s="146">
        <v>52.681487725213358</v>
      </c>
      <c r="D78" s="40">
        <v>62.716056815730184</v>
      </c>
      <c r="E78" s="40">
        <v>48.669902788273113</v>
      </c>
      <c r="F78" s="40">
        <v>43.119826154522663</v>
      </c>
      <c r="G78" s="108">
        <v>52.512263534715728</v>
      </c>
      <c r="H78" s="158">
        <v>53.684944634265037</v>
      </c>
      <c r="I78" s="40">
        <v>63.21778527025603</v>
      </c>
      <c r="J78" s="40">
        <v>49.523760731927034</v>
      </c>
      <c r="K78" s="40">
        <v>43.973684098176577</v>
      </c>
      <c r="L78" s="40">
        <v>55.50076633750443</v>
      </c>
    </row>
    <row r="79" spans="1:12" ht="15" customHeight="1" x14ac:dyDescent="0.25">
      <c r="A79" s="186" t="s">
        <v>49</v>
      </c>
      <c r="B79" s="41" t="s">
        <v>93</v>
      </c>
      <c r="C79" s="42">
        <v>48.652305217753977</v>
      </c>
      <c r="D79" s="43">
        <v>48.433876309554527</v>
      </c>
      <c r="E79" s="43">
        <v>46.606929269955813</v>
      </c>
      <c r="F79" s="42">
        <v>44.837265347929325</v>
      </c>
      <c r="G79" s="109">
        <v>43.808161177858757</v>
      </c>
      <c r="H79" s="52">
        <v>49.238060670518408</v>
      </c>
      <c r="I79" s="43">
        <v>49.02333169044627</v>
      </c>
      <c r="J79" s="43">
        <v>47.259092614768079</v>
      </c>
      <c r="K79" s="42">
        <v>45.52171393676258</v>
      </c>
      <c r="L79" s="42">
        <v>44.440628528513031</v>
      </c>
    </row>
    <row r="80" spans="1:12" ht="15" customHeight="1" x14ac:dyDescent="0.25">
      <c r="A80" s="187"/>
      <c r="B80" s="44" t="s">
        <v>94</v>
      </c>
      <c r="C80" s="45">
        <v>29.695434528378016</v>
      </c>
      <c r="D80" s="46">
        <v>29.749569972550407</v>
      </c>
      <c r="E80" s="46">
        <v>29.437871540143451</v>
      </c>
      <c r="F80" s="45">
        <v>29.325139707612902</v>
      </c>
      <c r="G80" s="110">
        <v>29.170283839517456</v>
      </c>
      <c r="H80" s="53">
        <v>45.950260426407738</v>
      </c>
      <c r="I80" s="46">
        <v>46.184457666068077</v>
      </c>
      <c r="J80" s="46">
        <v>45.442162423730537</v>
      </c>
      <c r="K80" s="45">
        <v>45.650892454311084</v>
      </c>
      <c r="L80" s="45">
        <v>45.631290459578921</v>
      </c>
    </row>
    <row r="81" spans="1:12" ht="15" customHeight="1" x14ac:dyDescent="0.25">
      <c r="A81" s="187"/>
      <c r="B81" s="44" t="s">
        <v>95</v>
      </c>
      <c r="C81" s="45">
        <v>86.495572212132572</v>
      </c>
      <c r="D81" s="46">
        <v>88.300197925995079</v>
      </c>
      <c r="E81" s="46">
        <v>89.312553177493385</v>
      </c>
      <c r="F81" s="45">
        <v>90.06237571221051</v>
      </c>
      <c r="G81" s="110">
        <v>90.502070083661422</v>
      </c>
      <c r="H81" s="53">
        <v>96.445762158373256</v>
      </c>
      <c r="I81" s="46">
        <v>98.325046259492638</v>
      </c>
      <c r="J81" s="46">
        <v>99.262359987401211</v>
      </c>
      <c r="K81" s="45">
        <v>100.05061054941616</v>
      </c>
      <c r="L81" s="45">
        <v>100.46867445110853</v>
      </c>
    </row>
    <row r="82" spans="1:12" ht="15" customHeight="1" x14ac:dyDescent="0.25">
      <c r="A82" s="188"/>
      <c r="B82" s="47" t="s">
        <v>96</v>
      </c>
      <c r="C82" s="30">
        <v>200.49862481136793</v>
      </c>
      <c r="D82" s="31">
        <v>199.85022139139187</v>
      </c>
      <c r="E82" s="31">
        <v>200.27782003022932</v>
      </c>
      <c r="F82" s="30">
        <v>201.50678878896866</v>
      </c>
      <c r="G82" s="111">
        <v>203.47424953297346</v>
      </c>
      <c r="H82" s="54">
        <v>205.28802696134298</v>
      </c>
      <c r="I82" s="31">
        <v>204.62852832701407</v>
      </c>
      <c r="J82" s="31">
        <v>205.08601560687279</v>
      </c>
      <c r="K82" s="30">
        <v>206.49064125102603</v>
      </c>
      <c r="L82" s="30">
        <v>208.64653479035312</v>
      </c>
    </row>
    <row r="83" spans="1:12" ht="15" customHeight="1" x14ac:dyDescent="0.25">
      <c r="A83" s="162" t="s">
        <v>605</v>
      </c>
      <c r="B83" s="22"/>
      <c r="C83" s="22"/>
    </row>
  </sheetData>
  <mergeCells count="27">
    <mergeCell ref="A47:A50"/>
    <mergeCell ref="A51:A54"/>
    <mergeCell ref="A55:A58"/>
    <mergeCell ref="A79:A82"/>
    <mergeCell ref="A27:A30"/>
    <mergeCell ref="A31:A34"/>
    <mergeCell ref="A35:A38"/>
    <mergeCell ref="A39:A42"/>
    <mergeCell ref="A43:A46"/>
    <mergeCell ref="A59:A62"/>
    <mergeCell ref="A63:A66"/>
    <mergeCell ref="A67:A70"/>
    <mergeCell ref="A71:A74"/>
    <mergeCell ref="A75:A78"/>
    <mergeCell ref="A7:A10"/>
    <mergeCell ref="A11:A14"/>
    <mergeCell ref="A15:A18"/>
    <mergeCell ref="A19:A22"/>
    <mergeCell ref="A23:A26"/>
    <mergeCell ref="A1:F1"/>
    <mergeCell ref="A2:F2"/>
    <mergeCell ref="C4:G4"/>
    <mergeCell ref="H4:L4"/>
    <mergeCell ref="A5:A6"/>
    <mergeCell ref="B5:B6"/>
    <mergeCell ref="C5:G5"/>
    <mergeCell ref="H5:L5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1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L83"/>
  <sheetViews>
    <sheetView zoomScaleNormal="100" workbookViewId="0">
      <pane ySplit="6" topLeftCell="A7" activePane="bottomLeft" state="frozenSplit"/>
      <selection activeCell="A5" sqref="A5:A6"/>
      <selection pane="bottomLeft" activeCell="A4" sqref="A4"/>
    </sheetView>
  </sheetViews>
  <sheetFormatPr baseColWidth="10" defaultColWidth="9.109375" defaultRowHeight="10.199999999999999" x14ac:dyDescent="0.25"/>
  <cols>
    <col min="1" max="1" width="27" style="33" bestFit="1" customWidth="1"/>
    <col min="2" max="2" width="18.6640625" style="34" customWidth="1"/>
    <col min="3" max="3" width="7.6640625" style="34" customWidth="1"/>
    <col min="4" max="12" width="7.6640625" style="22" customWidth="1"/>
    <col min="13" max="13" width="8.6640625" style="22" customWidth="1"/>
    <col min="14" max="14" width="22.6640625" style="22" customWidth="1"/>
    <col min="15" max="15" width="18.6640625" style="22" customWidth="1"/>
    <col min="16" max="25" width="7.6640625" style="22" customWidth="1"/>
    <col min="26" max="16384" width="9.109375" style="22"/>
  </cols>
  <sheetData>
    <row r="1" spans="1:12" ht="13.5" customHeight="1" x14ac:dyDescent="0.25">
      <c r="A1" s="171" t="s">
        <v>560</v>
      </c>
      <c r="B1" s="171"/>
      <c r="C1" s="171"/>
      <c r="D1" s="171"/>
      <c r="E1" s="171"/>
      <c r="F1" s="171"/>
    </row>
    <row r="2" spans="1:12" ht="13.5" customHeight="1" x14ac:dyDescent="0.25">
      <c r="A2" s="171" t="s">
        <v>4</v>
      </c>
      <c r="B2" s="171"/>
      <c r="C2" s="171"/>
      <c r="D2" s="171"/>
      <c r="E2" s="171"/>
      <c r="F2" s="171"/>
    </row>
    <row r="3" spans="1:12" ht="16.5" customHeight="1" x14ac:dyDescent="0.25">
      <c r="A3" s="22"/>
      <c r="B3" s="22"/>
      <c r="C3" s="22"/>
    </row>
    <row r="4" spans="1:12" ht="16.5" customHeight="1" x14ac:dyDescent="0.25">
      <c r="A4" s="22"/>
      <c r="B4" s="22"/>
      <c r="C4" s="177" t="s">
        <v>89</v>
      </c>
      <c r="D4" s="178"/>
      <c r="E4" s="178"/>
      <c r="F4" s="178"/>
      <c r="G4" s="179"/>
      <c r="H4" s="178" t="s">
        <v>90</v>
      </c>
      <c r="I4" s="178"/>
      <c r="J4" s="178"/>
      <c r="K4" s="178"/>
      <c r="L4" s="180"/>
    </row>
    <row r="5" spans="1:12" s="23" customFormat="1" ht="16.5" customHeight="1" x14ac:dyDescent="0.25">
      <c r="A5" s="175" t="s">
        <v>582</v>
      </c>
      <c r="B5" s="175" t="s">
        <v>5</v>
      </c>
      <c r="C5" s="173" t="s">
        <v>6</v>
      </c>
      <c r="D5" s="181"/>
      <c r="E5" s="181"/>
      <c r="F5" s="181"/>
      <c r="G5" s="182"/>
      <c r="H5" s="181" t="s">
        <v>6</v>
      </c>
      <c r="I5" s="181"/>
      <c r="J5" s="181"/>
      <c r="K5" s="181"/>
      <c r="L5" s="174"/>
    </row>
    <row r="6" spans="1:12" s="24" customFormat="1" ht="16.5" customHeight="1" x14ac:dyDescent="0.25">
      <c r="A6" s="176"/>
      <c r="B6" s="176"/>
      <c r="C6" s="4">
        <v>2015</v>
      </c>
      <c r="D6" s="4">
        <v>2016</v>
      </c>
      <c r="E6" s="4">
        <v>2017</v>
      </c>
      <c r="F6" s="4">
        <v>2018</v>
      </c>
      <c r="G6" s="112">
        <v>2019</v>
      </c>
      <c r="H6" s="48">
        <v>2015</v>
      </c>
      <c r="I6" s="4">
        <v>2016</v>
      </c>
      <c r="J6" s="4">
        <v>2017</v>
      </c>
      <c r="K6" s="4">
        <v>2018</v>
      </c>
      <c r="L6" s="4">
        <v>2019</v>
      </c>
    </row>
    <row r="7" spans="1:12" ht="15" customHeight="1" x14ac:dyDescent="0.25">
      <c r="A7" s="183" t="s">
        <v>581</v>
      </c>
      <c r="B7" s="85" t="s">
        <v>93</v>
      </c>
      <c r="C7" s="145">
        <v>44.982187994458684</v>
      </c>
      <c r="D7" s="39">
        <v>44.399290156474194</v>
      </c>
      <c r="E7" s="39">
        <v>44.063338700988666</v>
      </c>
      <c r="F7" s="39">
        <v>43.365671396575223</v>
      </c>
      <c r="G7" s="107">
        <v>42.724955335704209</v>
      </c>
      <c r="H7" s="157">
        <v>45.242679097744229</v>
      </c>
      <c r="I7" s="39">
        <v>44.624344409608945</v>
      </c>
      <c r="J7" s="39">
        <v>44.305074135673422</v>
      </c>
      <c r="K7" s="39">
        <v>43.561040108065022</v>
      </c>
      <c r="L7" s="39">
        <v>42.891432335267581</v>
      </c>
    </row>
    <row r="8" spans="1:12" ht="15" customHeight="1" x14ac:dyDescent="0.25">
      <c r="A8" s="184"/>
      <c r="B8" s="85" t="s">
        <v>94</v>
      </c>
      <c r="C8" s="145">
        <v>14.837680726509509</v>
      </c>
      <c r="D8" s="39">
        <v>15.19599888044546</v>
      </c>
      <c r="E8" s="39">
        <v>15.480456767666078</v>
      </c>
      <c r="F8" s="39">
        <v>15.949683824424644</v>
      </c>
      <c r="G8" s="107">
        <v>16.280513151870274</v>
      </c>
      <c r="H8" s="157">
        <v>25.653069270512667</v>
      </c>
      <c r="I8" s="39">
        <v>25.967218486559986</v>
      </c>
      <c r="J8" s="39">
        <v>25.931344724286362</v>
      </c>
      <c r="K8" s="39">
        <v>26.284954139387633</v>
      </c>
      <c r="L8" s="39">
        <v>26.588293668143169</v>
      </c>
    </row>
    <row r="9" spans="1:12" ht="15" customHeight="1" x14ac:dyDescent="0.25">
      <c r="A9" s="184"/>
      <c r="B9" s="85" t="s">
        <v>95</v>
      </c>
      <c r="C9" s="145">
        <v>36.884409252607107</v>
      </c>
      <c r="D9" s="39">
        <v>39.53059894357505</v>
      </c>
      <c r="E9" s="39">
        <v>41.663396643918929</v>
      </c>
      <c r="F9" s="39">
        <v>43.78776197682371</v>
      </c>
      <c r="G9" s="107">
        <v>45.371708606361274</v>
      </c>
      <c r="H9" s="157">
        <v>45.382239929101189</v>
      </c>
      <c r="I9" s="39">
        <v>48.045715282282032</v>
      </c>
      <c r="J9" s="39">
        <v>50.158150565781689</v>
      </c>
      <c r="K9" s="39">
        <v>52.310930299954322</v>
      </c>
      <c r="L9" s="39">
        <v>53.965973050761434</v>
      </c>
    </row>
    <row r="10" spans="1:12" ht="15" customHeight="1" x14ac:dyDescent="0.25">
      <c r="A10" s="185"/>
      <c r="B10" s="85" t="s">
        <v>96</v>
      </c>
      <c r="C10" s="145">
        <v>91.589841659693747</v>
      </c>
      <c r="D10" s="39">
        <v>94.557048348956087</v>
      </c>
      <c r="E10" s="39">
        <v>96.518357878973006</v>
      </c>
      <c r="F10" s="39">
        <v>101.52352315253515</v>
      </c>
      <c r="G10" s="107">
        <v>102.68625913689337</v>
      </c>
      <c r="H10" s="157">
        <v>96.549336412824303</v>
      </c>
      <c r="I10" s="39">
        <v>99.450400302437842</v>
      </c>
      <c r="J10" s="39">
        <v>101.56322112389326</v>
      </c>
      <c r="K10" s="39">
        <v>106.75781081210545</v>
      </c>
      <c r="L10" s="39">
        <v>108.13431186010934</v>
      </c>
    </row>
    <row r="11" spans="1:12" ht="15" customHeight="1" x14ac:dyDescent="0.25">
      <c r="A11" s="183" t="s">
        <v>562</v>
      </c>
      <c r="B11" s="85" t="s">
        <v>93</v>
      </c>
      <c r="C11" s="144">
        <v>34.534225452721792</v>
      </c>
      <c r="D11" s="38">
        <v>35.502696068590659</v>
      </c>
      <c r="E11" s="38">
        <v>33.097694325868837</v>
      </c>
      <c r="F11" s="38">
        <v>32.664637795911034</v>
      </c>
      <c r="G11" s="106">
        <v>30.003654554806023</v>
      </c>
      <c r="H11" s="156">
        <v>35.117305237802285</v>
      </c>
      <c r="I11" s="38">
        <v>36.11238569724545</v>
      </c>
      <c r="J11" s="38">
        <v>33.754720515960528</v>
      </c>
      <c r="K11" s="38">
        <v>33.384924178479828</v>
      </c>
      <c r="L11" s="38">
        <v>30.599753651921372</v>
      </c>
    </row>
    <row r="12" spans="1:12" ht="15" customHeight="1" x14ac:dyDescent="0.25">
      <c r="A12" s="184"/>
      <c r="B12" s="85" t="s">
        <v>94</v>
      </c>
      <c r="C12" s="145">
        <v>15.095169052379543</v>
      </c>
      <c r="D12" s="39">
        <v>15.44325773489912</v>
      </c>
      <c r="E12" s="39">
        <v>16.493155555765476</v>
      </c>
      <c r="F12" s="39">
        <v>17.145774524777014</v>
      </c>
      <c r="G12" s="107">
        <v>16.807643096184758</v>
      </c>
      <c r="H12" s="157">
        <v>29.196161252518444</v>
      </c>
      <c r="I12" s="39">
        <v>30.556030180704031</v>
      </c>
      <c r="J12" s="39">
        <v>30.889885543785876</v>
      </c>
      <c r="K12" s="39">
        <v>32.245493683163097</v>
      </c>
      <c r="L12" s="39">
        <v>31.552414588796989</v>
      </c>
    </row>
    <row r="13" spans="1:12" ht="15" customHeight="1" x14ac:dyDescent="0.25">
      <c r="A13" s="184"/>
      <c r="B13" s="85" t="s">
        <v>95</v>
      </c>
      <c r="C13" s="145">
        <v>35.859232139175766</v>
      </c>
      <c r="D13" s="39">
        <v>38.83374716143669</v>
      </c>
      <c r="E13" s="39">
        <v>42.476404687343127</v>
      </c>
      <c r="F13" s="39">
        <v>44.747021016894365</v>
      </c>
      <c r="G13" s="107">
        <v>46.516754535302084</v>
      </c>
      <c r="H13" s="157">
        <v>44.44840852362271</v>
      </c>
      <c r="I13" s="39">
        <v>47.440741276500681</v>
      </c>
      <c r="J13" s="39">
        <v>50.952722944147766</v>
      </c>
      <c r="K13" s="39">
        <v>53.346314107468395</v>
      </c>
      <c r="L13" s="39">
        <v>55.039432850130765</v>
      </c>
    </row>
    <row r="14" spans="1:12" ht="15" customHeight="1" x14ac:dyDescent="0.25">
      <c r="A14" s="185"/>
      <c r="B14" s="85" t="s">
        <v>96</v>
      </c>
      <c r="C14" s="146">
        <v>77.950333689209884</v>
      </c>
      <c r="D14" s="40">
        <v>81.655661668349452</v>
      </c>
      <c r="E14" s="40">
        <v>84.389972357269443</v>
      </c>
      <c r="F14" s="40">
        <v>89.972760644190757</v>
      </c>
      <c r="G14" s="108">
        <v>92.607839512913387</v>
      </c>
      <c r="H14" s="158">
        <v>82.458792554615073</v>
      </c>
      <c r="I14" s="40">
        <v>86.087269313971859</v>
      </c>
      <c r="J14" s="40">
        <v>89.202494362740651</v>
      </c>
      <c r="K14" s="40">
        <v>94.664536196231609</v>
      </c>
      <c r="L14" s="40">
        <v>97.56134940949768</v>
      </c>
    </row>
    <row r="15" spans="1:12" ht="15" customHeight="1" x14ac:dyDescent="0.25">
      <c r="A15" s="183" t="s">
        <v>563</v>
      </c>
      <c r="B15" s="85" t="s">
        <v>93</v>
      </c>
      <c r="C15" s="145">
        <v>31.469549753210913</v>
      </c>
      <c r="D15" s="39">
        <v>31.878387900768686</v>
      </c>
      <c r="E15" s="39">
        <v>31.197786072628258</v>
      </c>
      <c r="F15" s="39">
        <v>29.509071018405656</v>
      </c>
      <c r="G15" s="107">
        <v>28.703780840251294</v>
      </c>
      <c r="H15" s="157">
        <v>31.942349479070451</v>
      </c>
      <c r="I15" s="39">
        <v>32.237147893221064</v>
      </c>
      <c r="J15" s="39">
        <v>31.648130683300089</v>
      </c>
      <c r="K15" s="39">
        <v>30.153460907821536</v>
      </c>
      <c r="L15" s="39">
        <v>29.168287526861739</v>
      </c>
    </row>
    <row r="16" spans="1:12" ht="15" customHeight="1" x14ac:dyDescent="0.25">
      <c r="A16" s="184"/>
      <c r="B16" s="85" t="s">
        <v>94</v>
      </c>
      <c r="C16" s="145">
        <v>14.109651900026597</v>
      </c>
      <c r="D16" s="39">
        <v>15.374406690260335</v>
      </c>
      <c r="E16" s="39">
        <v>15.254292636336217</v>
      </c>
      <c r="F16" s="39">
        <v>15.774320921385977</v>
      </c>
      <c r="G16" s="107">
        <v>16.28335362151573</v>
      </c>
      <c r="H16" s="157">
        <v>26.016665833759447</v>
      </c>
      <c r="I16" s="39">
        <v>27.317221893725037</v>
      </c>
      <c r="J16" s="39">
        <v>26.284656321721371</v>
      </c>
      <c r="K16" s="39">
        <v>27.823928325512298</v>
      </c>
      <c r="L16" s="39">
        <v>28.454004191955686</v>
      </c>
    </row>
    <row r="17" spans="1:12" ht="15" customHeight="1" x14ac:dyDescent="0.25">
      <c r="A17" s="184"/>
      <c r="B17" s="85" t="s">
        <v>95</v>
      </c>
      <c r="C17" s="145">
        <v>37.72011356296121</v>
      </c>
      <c r="D17" s="39">
        <v>41.216875534048803</v>
      </c>
      <c r="E17" s="39">
        <v>43.920652903938525</v>
      </c>
      <c r="F17" s="39">
        <v>46.877168491364614</v>
      </c>
      <c r="G17" s="107">
        <v>49.303434978763022</v>
      </c>
      <c r="H17" s="157">
        <v>45.654205393803004</v>
      </c>
      <c r="I17" s="39">
        <v>49.207178702694868</v>
      </c>
      <c r="J17" s="39">
        <v>51.788185094581159</v>
      </c>
      <c r="K17" s="39">
        <v>55.112070658790891</v>
      </c>
      <c r="L17" s="39">
        <v>57.546519596305373</v>
      </c>
    </row>
    <row r="18" spans="1:12" ht="15" customHeight="1" x14ac:dyDescent="0.25">
      <c r="A18" s="185"/>
      <c r="B18" s="85" t="s">
        <v>96</v>
      </c>
      <c r="C18" s="145">
        <v>81.646857085162452</v>
      </c>
      <c r="D18" s="39">
        <v>87.885945805173563</v>
      </c>
      <c r="E18" s="39">
        <v>91.27730199562707</v>
      </c>
      <c r="F18" s="39">
        <v>97.942355206543255</v>
      </c>
      <c r="G18" s="107">
        <v>101.71952181686717</v>
      </c>
      <c r="H18" s="157">
        <v>85.840332062519479</v>
      </c>
      <c r="I18" s="39">
        <v>92.222379637848988</v>
      </c>
      <c r="J18" s="39">
        <v>95.600563866028196</v>
      </c>
      <c r="K18" s="39">
        <v>102.61816865502553</v>
      </c>
      <c r="L18" s="39">
        <v>106.46490453137588</v>
      </c>
    </row>
    <row r="19" spans="1:12" ht="15" customHeight="1" x14ac:dyDescent="0.25">
      <c r="A19" s="183" t="s">
        <v>564</v>
      </c>
      <c r="B19" s="85" t="s">
        <v>93</v>
      </c>
      <c r="C19" s="144">
        <v>39.40595172807334</v>
      </c>
      <c r="D19" s="38">
        <v>39.512564348744917</v>
      </c>
      <c r="E19" s="38">
        <v>38.610725497395741</v>
      </c>
      <c r="F19" s="38">
        <v>36.210193458746332</v>
      </c>
      <c r="G19" s="106">
        <v>35.521689181487361</v>
      </c>
      <c r="H19" s="156">
        <v>40.174650991762654</v>
      </c>
      <c r="I19" s="38">
        <v>40.221973602745891</v>
      </c>
      <c r="J19" s="38">
        <v>39.316323275902299</v>
      </c>
      <c r="K19" s="38">
        <v>36.796614741781177</v>
      </c>
      <c r="L19" s="38">
        <v>36.118509986430631</v>
      </c>
    </row>
    <row r="20" spans="1:12" ht="15" customHeight="1" x14ac:dyDescent="0.25">
      <c r="A20" s="184"/>
      <c r="B20" s="85" t="s">
        <v>94</v>
      </c>
      <c r="C20" s="145">
        <v>14.565175527424083</v>
      </c>
      <c r="D20" s="39">
        <v>15.389053249198696</v>
      </c>
      <c r="E20" s="39">
        <v>15.81125091873346</v>
      </c>
      <c r="F20" s="39">
        <v>16.238135908294787</v>
      </c>
      <c r="G20" s="107">
        <v>16.728805430078136</v>
      </c>
      <c r="H20" s="157">
        <v>27.754768916303831</v>
      </c>
      <c r="I20" s="39">
        <v>29.393458605756731</v>
      </c>
      <c r="J20" s="39">
        <v>29.118522483300563</v>
      </c>
      <c r="K20" s="39">
        <v>29.739936591968583</v>
      </c>
      <c r="L20" s="39">
        <v>30.402507777794511</v>
      </c>
    </row>
    <row r="21" spans="1:12" ht="15" customHeight="1" x14ac:dyDescent="0.25">
      <c r="A21" s="184"/>
      <c r="B21" s="85" t="s">
        <v>95</v>
      </c>
      <c r="C21" s="145">
        <v>37.49150083907292</v>
      </c>
      <c r="D21" s="39">
        <v>40.864260295298401</v>
      </c>
      <c r="E21" s="39">
        <v>43.708663644134162</v>
      </c>
      <c r="F21" s="39">
        <v>46.009619646758829</v>
      </c>
      <c r="G21" s="107">
        <v>48.143119752807635</v>
      </c>
      <c r="H21" s="157">
        <v>45.04299472595001</v>
      </c>
      <c r="I21" s="39">
        <v>48.587816569666359</v>
      </c>
      <c r="J21" s="39">
        <v>51.368399397758679</v>
      </c>
      <c r="K21" s="39">
        <v>53.728946963382647</v>
      </c>
      <c r="L21" s="39">
        <v>55.795384231163005</v>
      </c>
    </row>
    <row r="22" spans="1:12" ht="15" customHeight="1" x14ac:dyDescent="0.25">
      <c r="A22" s="185"/>
      <c r="B22" s="85" t="s">
        <v>96</v>
      </c>
      <c r="C22" s="146">
        <v>87.712497247798993</v>
      </c>
      <c r="D22" s="40">
        <v>89.442374127612254</v>
      </c>
      <c r="E22" s="40">
        <v>92.568289166196578</v>
      </c>
      <c r="F22" s="40">
        <v>97.257892549056407</v>
      </c>
      <c r="G22" s="108">
        <v>98.524865814310118</v>
      </c>
      <c r="H22" s="158">
        <v>90.803137579906277</v>
      </c>
      <c r="I22" s="40">
        <v>92.907625840346284</v>
      </c>
      <c r="J22" s="40">
        <v>95.910369830399659</v>
      </c>
      <c r="K22" s="40">
        <v>100.64724277985495</v>
      </c>
      <c r="L22" s="40">
        <v>102.14953658252107</v>
      </c>
    </row>
    <row r="23" spans="1:12" ht="15" customHeight="1" x14ac:dyDescent="0.25">
      <c r="A23" s="183" t="s">
        <v>577</v>
      </c>
      <c r="B23" s="85" t="s">
        <v>93</v>
      </c>
      <c r="C23" s="145">
        <v>47.602206094033733</v>
      </c>
      <c r="D23" s="39">
        <v>47.812649077795832</v>
      </c>
      <c r="E23" s="39">
        <v>46.199608452643595</v>
      </c>
      <c r="F23" s="39">
        <v>43.112391383475277</v>
      </c>
      <c r="G23" s="107">
        <v>42.780561458782742</v>
      </c>
      <c r="H23" s="157">
        <v>48.418854491029343</v>
      </c>
      <c r="I23" s="39">
        <v>48.7204841868679</v>
      </c>
      <c r="J23" s="39">
        <v>47.194773132293406</v>
      </c>
      <c r="K23" s="39">
        <v>44.050536469973608</v>
      </c>
      <c r="L23" s="39">
        <v>43.729025125312411</v>
      </c>
    </row>
    <row r="24" spans="1:12" ht="15" customHeight="1" x14ac:dyDescent="0.25">
      <c r="A24" s="184"/>
      <c r="B24" s="85" t="s">
        <v>94</v>
      </c>
      <c r="C24" s="145">
        <v>17.408766619922336</v>
      </c>
      <c r="D24" s="39">
        <v>18.256171603874847</v>
      </c>
      <c r="E24" s="39">
        <v>18.534204806086482</v>
      </c>
      <c r="F24" s="39">
        <v>18.972768984719288</v>
      </c>
      <c r="G24" s="107">
        <v>19.369591908753058</v>
      </c>
      <c r="H24" s="157">
        <v>34.922628179837439</v>
      </c>
      <c r="I24" s="39">
        <v>35.694066859421085</v>
      </c>
      <c r="J24" s="39">
        <v>35.694455695550658</v>
      </c>
      <c r="K24" s="39">
        <v>35.892806662757785</v>
      </c>
      <c r="L24" s="39">
        <v>37.45848082298042</v>
      </c>
    </row>
    <row r="25" spans="1:12" ht="15" customHeight="1" x14ac:dyDescent="0.25">
      <c r="A25" s="184"/>
      <c r="B25" s="85" t="s">
        <v>95</v>
      </c>
      <c r="C25" s="145">
        <v>40.688659141590833</v>
      </c>
      <c r="D25" s="39">
        <v>43.765899966183426</v>
      </c>
      <c r="E25" s="39">
        <v>46.646963330989351</v>
      </c>
      <c r="F25" s="39">
        <v>48.738349428102936</v>
      </c>
      <c r="G25" s="107">
        <v>50.78917401858741</v>
      </c>
      <c r="H25" s="157">
        <v>50.123422920509618</v>
      </c>
      <c r="I25" s="39">
        <v>53.535157890721081</v>
      </c>
      <c r="J25" s="39">
        <v>56.282646461263028</v>
      </c>
      <c r="K25" s="39">
        <v>58.57658599748013</v>
      </c>
      <c r="L25" s="39">
        <v>60.898848244527194</v>
      </c>
    </row>
    <row r="26" spans="1:12" ht="15" customHeight="1" x14ac:dyDescent="0.25">
      <c r="A26" s="185"/>
      <c r="B26" s="85" t="s">
        <v>96</v>
      </c>
      <c r="C26" s="145">
        <v>84.181980102669058</v>
      </c>
      <c r="D26" s="39">
        <v>87.078442278406413</v>
      </c>
      <c r="E26" s="39">
        <v>88.103817018118335</v>
      </c>
      <c r="F26" s="39">
        <v>89.252823362807717</v>
      </c>
      <c r="G26" s="107">
        <v>92.387368669927511</v>
      </c>
      <c r="H26" s="157">
        <v>88.240464702652702</v>
      </c>
      <c r="I26" s="39">
        <v>91.053262994544752</v>
      </c>
      <c r="J26" s="39">
        <v>91.986492265104474</v>
      </c>
      <c r="K26" s="39">
        <v>93.581698939313782</v>
      </c>
      <c r="L26" s="39">
        <v>97.043008025208408</v>
      </c>
    </row>
    <row r="27" spans="1:12" ht="15" customHeight="1" x14ac:dyDescent="0.25">
      <c r="A27" s="183" t="s">
        <v>578</v>
      </c>
      <c r="B27" s="85" t="s">
        <v>93</v>
      </c>
      <c r="C27" s="144">
        <v>30.025460336702842</v>
      </c>
      <c r="D27" s="38">
        <v>30.4961287336893</v>
      </c>
      <c r="E27" s="38">
        <v>29.991551686296408</v>
      </c>
      <c r="F27" s="38">
        <v>28.115374403535391</v>
      </c>
      <c r="G27" s="106">
        <v>27.149947373472859</v>
      </c>
      <c r="H27" s="156">
        <v>30.599513194345541</v>
      </c>
      <c r="I27" s="38">
        <v>30.994978339230546</v>
      </c>
      <c r="J27" s="38">
        <v>30.544095269205897</v>
      </c>
      <c r="K27" s="38">
        <v>28.641781576342602</v>
      </c>
      <c r="L27" s="38">
        <v>27.699271875817804</v>
      </c>
    </row>
    <row r="28" spans="1:12" ht="15" customHeight="1" x14ac:dyDescent="0.25">
      <c r="A28" s="184"/>
      <c r="B28" s="85" t="s">
        <v>94</v>
      </c>
      <c r="C28" s="145">
        <v>15.155218114083189</v>
      </c>
      <c r="D28" s="39">
        <v>15.910353796320098</v>
      </c>
      <c r="E28" s="39">
        <v>16.321886444241699</v>
      </c>
      <c r="F28" s="39">
        <v>16.629449271108129</v>
      </c>
      <c r="G28" s="107">
        <v>16.68201800809123</v>
      </c>
      <c r="H28" s="157">
        <v>26.412406707947941</v>
      </c>
      <c r="I28" s="39">
        <v>27.996931922734827</v>
      </c>
      <c r="J28" s="39">
        <v>28.359139919266287</v>
      </c>
      <c r="K28" s="39">
        <v>28.646233510232676</v>
      </c>
      <c r="L28" s="39">
        <v>29.253056329997015</v>
      </c>
    </row>
    <row r="29" spans="1:12" ht="15" customHeight="1" x14ac:dyDescent="0.25">
      <c r="A29" s="184"/>
      <c r="B29" s="85" t="s">
        <v>95</v>
      </c>
      <c r="C29" s="145">
        <v>39.395330661269497</v>
      </c>
      <c r="D29" s="39">
        <v>42.614775667818321</v>
      </c>
      <c r="E29" s="39">
        <v>45.097569978350805</v>
      </c>
      <c r="F29" s="39">
        <v>47.958488862485936</v>
      </c>
      <c r="G29" s="107">
        <v>50.311309242478416</v>
      </c>
      <c r="H29" s="157">
        <v>46.636857553130746</v>
      </c>
      <c r="I29" s="39">
        <v>50.08719028581438</v>
      </c>
      <c r="J29" s="39">
        <v>52.679005147716161</v>
      </c>
      <c r="K29" s="39">
        <v>55.506135044235677</v>
      </c>
      <c r="L29" s="39">
        <v>57.987512787274376</v>
      </c>
    </row>
    <row r="30" spans="1:12" ht="15" customHeight="1" x14ac:dyDescent="0.25">
      <c r="A30" s="185"/>
      <c r="B30" s="85" t="s">
        <v>96</v>
      </c>
      <c r="C30" s="146">
        <v>85.720733889993028</v>
      </c>
      <c r="D30" s="40">
        <v>87.252528922463355</v>
      </c>
      <c r="E30" s="40">
        <v>91.951674903502749</v>
      </c>
      <c r="F30" s="40">
        <v>95.41482740115876</v>
      </c>
      <c r="G30" s="108">
        <v>98.935971130115533</v>
      </c>
      <c r="H30" s="158">
        <v>89.482753518965353</v>
      </c>
      <c r="I30" s="40">
        <v>91.063227060208405</v>
      </c>
      <c r="J30" s="40">
        <v>95.882872683527381</v>
      </c>
      <c r="K30" s="40">
        <v>99.452841165372675</v>
      </c>
      <c r="L30" s="40">
        <v>103.25146470131716</v>
      </c>
    </row>
    <row r="31" spans="1:12" ht="15" customHeight="1" x14ac:dyDescent="0.25">
      <c r="A31" s="183" t="s">
        <v>52</v>
      </c>
      <c r="B31" s="85" t="s">
        <v>93</v>
      </c>
      <c r="C31" s="145">
        <v>44.510522530037932</v>
      </c>
      <c r="D31" s="39">
        <v>42.487088650967529</v>
      </c>
      <c r="E31" s="39">
        <v>40.3807100878713</v>
      </c>
      <c r="F31" s="39">
        <v>38.487449522076894</v>
      </c>
      <c r="G31" s="107">
        <v>37.987464213594471</v>
      </c>
      <c r="H31" s="157">
        <v>44.932567562825191</v>
      </c>
      <c r="I31" s="39">
        <v>42.935292502699738</v>
      </c>
      <c r="J31" s="39">
        <v>40.85504711492171</v>
      </c>
      <c r="K31" s="39">
        <v>38.945099306554837</v>
      </c>
      <c r="L31" s="39">
        <v>38.446139222210682</v>
      </c>
    </row>
    <row r="32" spans="1:12" ht="15" customHeight="1" x14ac:dyDescent="0.25">
      <c r="A32" s="184"/>
      <c r="B32" s="85" t="s">
        <v>94</v>
      </c>
      <c r="C32" s="145">
        <v>19.144988556676957</v>
      </c>
      <c r="D32" s="39">
        <v>20.335300537293648</v>
      </c>
      <c r="E32" s="39">
        <v>20.807595156652631</v>
      </c>
      <c r="F32" s="39">
        <v>21.387210279720939</v>
      </c>
      <c r="G32" s="107">
        <v>21.548173589386924</v>
      </c>
      <c r="H32" s="157">
        <v>39.182225930689214</v>
      </c>
      <c r="I32" s="39">
        <v>41.254650962599655</v>
      </c>
      <c r="J32" s="39">
        <v>41.12267822631955</v>
      </c>
      <c r="K32" s="39">
        <v>42.152402642620174</v>
      </c>
      <c r="L32" s="39">
        <v>42.871572947209195</v>
      </c>
    </row>
    <row r="33" spans="1:12" ht="15" customHeight="1" x14ac:dyDescent="0.25">
      <c r="A33" s="184"/>
      <c r="B33" s="85" t="s">
        <v>95</v>
      </c>
      <c r="C33" s="145">
        <v>44.160911080442688</v>
      </c>
      <c r="D33" s="39">
        <v>47.799430632417831</v>
      </c>
      <c r="E33" s="39">
        <v>52.126566223490329</v>
      </c>
      <c r="F33" s="39">
        <v>55.613149778018553</v>
      </c>
      <c r="G33" s="107">
        <v>57.720223279451737</v>
      </c>
      <c r="H33" s="157">
        <v>53.710512464763866</v>
      </c>
      <c r="I33" s="39">
        <v>57.389657112852923</v>
      </c>
      <c r="J33" s="39">
        <v>61.829496341618537</v>
      </c>
      <c r="K33" s="39">
        <v>65.315655730019543</v>
      </c>
      <c r="L33" s="39">
        <v>67.468127786246498</v>
      </c>
    </row>
    <row r="34" spans="1:12" ht="15" customHeight="1" x14ac:dyDescent="0.25">
      <c r="A34" s="185"/>
      <c r="B34" s="85" t="s">
        <v>96</v>
      </c>
      <c r="C34" s="145">
        <v>92.439606307951777</v>
      </c>
      <c r="D34" s="39">
        <v>99.709586492551821</v>
      </c>
      <c r="E34" s="39">
        <v>104.03557570266302</v>
      </c>
      <c r="F34" s="39">
        <v>111.24452370433312</v>
      </c>
      <c r="G34" s="107">
        <v>113.49920177283414</v>
      </c>
      <c r="H34" s="157">
        <v>97.178049566079252</v>
      </c>
      <c r="I34" s="39">
        <v>104.05552052212393</v>
      </c>
      <c r="J34" s="39">
        <v>108.5242791667375</v>
      </c>
      <c r="K34" s="39">
        <v>116.03072181446733</v>
      </c>
      <c r="L34" s="39">
        <v>118.41535272774878</v>
      </c>
    </row>
    <row r="35" spans="1:12" ht="15" customHeight="1" x14ac:dyDescent="0.25">
      <c r="A35" s="183" t="s">
        <v>53</v>
      </c>
      <c r="B35" s="85" t="s">
        <v>93</v>
      </c>
      <c r="C35" s="144">
        <v>38.379119878260425</v>
      </c>
      <c r="D35" s="38">
        <v>38.010623661381693</v>
      </c>
      <c r="E35" s="38">
        <v>37.052670220282359</v>
      </c>
      <c r="F35" s="38">
        <v>35.303797175833992</v>
      </c>
      <c r="G35" s="106">
        <v>32.998575108538311</v>
      </c>
      <c r="H35" s="156">
        <v>38.853726196054673</v>
      </c>
      <c r="I35" s="38">
        <v>38.476878637116798</v>
      </c>
      <c r="J35" s="38">
        <v>37.38188097301699</v>
      </c>
      <c r="K35" s="38">
        <v>35.851749681889068</v>
      </c>
      <c r="L35" s="38">
        <v>33.433143070459799</v>
      </c>
    </row>
    <row r="36" spans="1:12" ht="15" customHeight="1" x14ac:dyDescent="0.25">
      <c r="A36" s="184"/>
      <c r="B36" s="85" t="s">
        <v>94</v>
      </c>
      <c r="C36" s="145">
        <v>16.320474302413547</v>
      </c>
      <c r="D36" s="39">
        <v>17.22497443577598</v>
      </c>
      <c r="E36" s="39">
        <v>17.856215679761217</v>
      </c>
      <c r="F36" s="39">
        <v>18.325405738910163</v>
      </c>
      <c r="G36" s="107">
        <v>18.402726558126567</v>
      </c>
      <c r="H36" s="157">
        <v>27.08060290560039</v>
      </c>
      <c r="I36" s="39">
        <v>27.793153662334646</v>
      </c>
      <c r="J36" s="39">
        <v>28.088373832866413</v>
      </c>
      <c r="K36" s="39">
        <v>29.174150345315628</v>
      </c>
      <c r="L36" s="39">
        <v>28.807520170612758</v>
      </c>
    </row>
    <row r="37" spans="1:12" ht="15" customHeight="1" x14ac:dyDescent="0.25">
      <c r="A37" s="184"/>
      <c r="B37" s="85" t="s">
        <v>95</v>
      </c>
      <c r="C37" s="145">
        <v>38.260777058322859</v>
      </c>
      <c r="D37" s="39">
        <v>41.23424144376029</v>
      </c>
      <c r="E37" s="39">
        <v>44.407965626222889</v>
      </c>
      <c r="F37" s="39">
        <v>46.768852089034191</v>
      </c>
      <c r="G37" s="107">
        <v>48.949523383758589</v>
      </c>
      <c r="H37" s="157">
        <v>45.0932594580214</v>
      </c>
      <c r="I37" s="39">
        <v>48.281841467096527</v>
      </c>
      <c r="J37" s="39">
        <v>51.50320673312617</v>
      </c>
      <c r="K37" s="39">
        <v>54.084328016036785</v>
      </c>
      <c r="L37" s="39">
        <v>55.936154219269156</v>
      </c>
    </row>
    <row r="38" spans="1:12" ht="15" customHeight="1" x14ac:dyDescent="0.25">
      <c r="A38" s="185"/>
      <c r="B38" s="85" t="s">
        <v>96</v>
      </c>
      <c r="C38" s="146">
        <v>90.192831364605183</v>
      </c>
      <c r="D38" s="40">
        <v>91.361604548717452</v>
      </c>
      <c r="E38" s="40">
        <v>95.273359935684582</v>
      </c>
      <c r="F38" s="40">
        <v>100.8093280938582</v>
      </c>
      <c r="G38" s="108">
        <v>107.19464763780623</v>
      </c>
      <c r="H38" s="158">
        <v>93.436218896435818</v>
      </c>
      <c r="I38" s="40">
        <v>94.858336354390218</v>
      </c>
      <c r="J38" s="40">
        <v>98.743265423454872</v>
      </c>
      <c r="K38" s="40">
        <v>104.18289128538507</v>
      </c>
      <c r="L38" s="40">
        <v>110.45418669711049</v>
      </c>
    </row>
    <row r="39" spans="1:12" ht="15" customHeight="1" x14ac:dyDescent="0.25">
      <c r="A39" s="183" t="s">
        <v>580</v>
      </c>
      <c r="B39" s="85" t="s">
        <v>93</v>
      </c>
      <c r="C39" s="145">
        <v>33.416313204359675</v>
      </c>
      <c r="D39" s="39">
        <v>33.643427247488532</v>
      </c>
      <c r="E39" s="39">
        <v>31.680999818106624</v>
      </c>
      <c r="F39" s="39">
        <v>30.529614498970378</v>
      </c>
      <c r="G39" s="107">
        <v>28.471687494849984</v>
      </c>
      <c r="H39" s="157">
        <v>33.607094399935306</v>
      </c>
      <c r="I39" s="39">
        <v>33.938167381854754</v>
      </c>
      <c r="J39" s="39">
        <v>32.016106649269162</v>
      </c>
      <c r="K39" s="39">
        <v>30.872796587383959</v>
      </c>
      <c r="L39" s="39">
        <v>28.769530229864838</v>
      </c>
    </row>
    <row r="40" spans="1:12" ht="15" customHeight="1" x14ac:dyDescent="0.25">
      <c r="A40" s="184"/>
      <c r="B40" s="85" t="s">
        <v>94</v>
      </c>
      <c r="C40" s="145">
        <v>17.004262776441884</v>
      </c>
      <c r="D40" s="39">
        <v>18.061253498845335</v>
      </c>
      <c r="E40" s="39">
        <v>18.406705963687962</v>
      </c>
      <c r="F40" s="39">
        <v>19.076854527163448</v>
      </c>
      <c r="G40" s="107">
        <v>19.486156429250112</v>
      </c>
      <c r="H40" s="157">
        <v>38.288091420440367</v>
      </c>
      <c r="I40" s="39">
        <v>39.681994934112446</v>
      </c>
      <c r="J40" s="39">
        <v>39.327247154039327</v>
      </c>
      <c r="K40" s="39">
        <v>40.993224341735242</v>
      </c>
      <c r="L40" s="39">
        <v>41.461263013136808</v>
      </c>
    </row>
    <row r="41" spans="1:12" ht="15" customHeight="1" x14ac:dyDescent="0.25">
      <c r="A41" s="184"/>
      <c r="B41" s="85" t="s">
        <v>95</v>
      </c>
      <c r="C41" s="145">
        <v>42.884437392779532</v>
      </c>
      <c r="D41" s="39">
        <v>46.220420487921935</v>
      </c>
      <c r="E41" s="39">
        <v>49.312315824356766</v>
      </c>
      <c r="F41" s="39">
        <v>51.83191390869262</v>
      </c>
      <c r="G41" s="107">
        <v>54.484327830239081</v>
      </c>
      <c r="H41" s="157">
        <v>52.348034906144157</v>
      </c>
      <c r="I41" s="39">
        <v>55.684221452482817</v>
      </c>
      <c r="J41" s="39">
        <v>58.601508341150605</v>
      </c>
      <c r="K41" s="39">
        <v>61.384755548843835</v>
      </c>
      <c r="L41" s="39">
        <v>63.854287422818039</v>
      </c>
    </row>
    <row r="42" spans="1:12" ht="15" customHeight="1" x14ac:dyDescent="0.25">
      <c r="A42" s="185"/>
      <c r="B42" s="85" t="s">
        <v>96</v>
      </c>
      <c r="C42" s="145">
        <v>88.322532928885138</v>
      </c>
      <c r="D42" s="39">
        <v>91.549603272806593</v>
      </c>
      <c r="E42" s="39">
        <v>92.471741175678503</v>
      </c>
      <c r="F42" s="39">
        <v>96.48762156187604</v>
      </c>
      <c r="G42" s="107">
        <v>101.72180461991584</v>
      </c>
      <c r="H42" s="157">
        <v>92.458940992264388</v>
      </c>
      <c r="I42" s="39">
        <v>95.625344595364709</v>
      </c>
      <c r="J42" s="39">
        <v>96.760885100794042</v>
      </c>
      <c r="K42" s="39">
        <v>101.02560357919022</v>
      </c>
      <c r="L42" s="39">
        <v>106.12343410534325</v>
      </c>
    </row>
    <row r="43" spans="1:12" ht="15" customHeight="1" x14ac:dyDescent="0.25">
      <c r="A43" s="183" t="s">
        <v>579</v>
      </c>
      <c r="B43" s="85" t="s">
        <v>93</v>
      </c>
      <c r="C43" s="144">
        <v>32.356595380743563</v>
      </c>
      <c r="D43" s="38">
        <v>33.632562731440125</v>
      </c>
      <c r="E43" s="38">
        <v>31.717287003973603</v>
      </c>
      <c r="F43" s="38">
        <v>31.503807964178389</v>
      </c>
      <c r="G43" s="106">
        <v>32.552982952071474</v>
      </c>
      <c r="H43" s="156">
        <v>33.306184140678134</v>
      </c>
      <c r="I43" s="38">
        <v>34.497657336025839</v>
      </c>
      <c r="J43" s="38">
        <v>32.811321395987392</v>
      </c>
      <c r="K43" s="38">
        <v>32.901154285170172</v>
      </c>
      <c r="L43" s="38">
        <v>33.836623131327002</v>
      </c>
    </row>
    <row r="44" spans="1:12" ht="15" customHeight="1" x14ac:dyDescent="0.25">
      <c r="A44" s="184"/>
      <c r="B44" s="85" t="s">
        <v>94</v>
      </c>
      <c r="C44" s="145">
        <v>16.366029897094936</v>
      </c>
      <c r="D44" s="39">
        <v>17.134585984477916</v>
      </c>
      <c r="E44" s="39">
        <v>17.830158959876908</v>
      </c>
      <c r="F44" s="39">
        <v>18.462630754898605</v>
      </c>
      <c r="G44" s="107">
        <v>19.037169441725187</v>
      </c>
      <c r="H44" s="157">
        <v>35.590565509261999</v>
      </c>
      <c r="I44" s="39">
        <v>36.066967906020515</v>
      </c>
      <c r="J44" s="39">
        <v>36.583934424345038</v>
      </c>
      <c r="K44" s="39">
        <v>37.691995135880269</v>
      </c>
      <c r="L44" s="39">
        <v>38.678895003111151</v>
      </c>
    </row>
    <row r="45" spans="1:12" ht="15" customHeight="1" x14ac:dyDescent="0.25">
      <c r="A45" s="184"/>
      <c r="B45" s="85" t="s">
        <v>95</v>
      </c>
      <c r="C45" s="145">
        <v>41.349989003216862</v>
      </c>
      <c r="D45" s="39">
        <v>44.532845332527181</v>
      </c>
      <c r="E45" s="39">
        <v>48.061577048213351</v>
      </c>
      <c r="F45" s="39">
        <v>49.485077077296587</v>
      </c>
      <c r="G45" s="107">
        <v>51.619125398320087</v>
      </c>
      <c r="H45" s="157">
        <v>51.30811883485827</v>
      </c>
      <c r="I45" s="39">
        <v>54.541341357656883</v>
      </c>
      <c r="J45" s="39">
        <v>58.166632732723436</v>
      </c>
      <c r="K45" s="39">
        <v>59.560546213553678</v>
      </c>
      <c r="L45" s="39">
        <v>61.51169948756872</v>
      </c>
    </row>
    <row r="46" spans="1:12" ht="15" customHeight="1" x14ac:dyDescent="0.25">
      <c r="A46" s="185"/>
      <c r="B46" s="85" t="s">
        <v>96</v>
      </c>
      <c r="C46" s="146">
        <v>86.055618314174879</v>
      </c>
      <c r="D46" s="40">
        <v>89.193335299617914</v>
      </c>
      <c r="E46" s="40">
        <v>93.646025756565422</v>
      </c>
      <c r="F46" s="40">
        <v>94.805863508057982</v>
      </c>
      <c r="G46" s="108">
        <v>99.512204303090428</v>
      </c>
      <c r="H46" s="158">
        <v>89.918747732106624</v>
      </c>
      <c r="I46" s="40">
        <v>93.164534722123037</v>
      </c>
      <c r="J46" s="40">
        <v>97.765366681919659</v>
      </c>
      <c r="K46" s="40">
        <v>98.947068772366421</v>
      </c>
      <c r="L46" s="40">
        <v>103.8293602318529</v>
      </c>
    </row>
    <row r="47" spans="1:12" ht="15" customHeight="1" x14ac:dyDescent="0.25">
      <c r="A47" s="183" t="s">
        <v>565</v>
      </c>
      <c r="B47" s="85" t="s">
        <v>93</v>
      </c>
      <c r="C47" s="145">
        <v>32.498990802898895</v>
      </c>
      <c r="D47" s="39">
        <v>32.945515692397443</v>
      </c>
      <c r="E47" s="39">
        <v>31.293228085813425</v>
      </c>
      <c r="F47" s="39">
        <v>30.33297635821582</v>
      </c>
      <c r="G47" s="107">
        <v>30.849619063090728</v>
      </c>
      <c r="H47" s="157">
        <v>32.901507009462989</v>
      </c>
      <c r="I47" s="39">
        <v>33.401196545558911</v>
      </c>
      <c r="J47" s="39">
        <v>31.688488717495094</v>
      </c>
      <c r="K47" s="39">
        <v>30.674203681376511</v>
      </c>
      <c r="L47" s="39">
        <v>31.158136828390536</v>
      </c>
    </row>
    <row r="48" spans="1:12" ht="15" customHeight="1" x14ac:dyDescent="0.25">
      <c r="A48" s="184"/>
      <c r="B48" s="85" t="s">
        <v>94</v>
      </c>
      <c r="C48" s="145">
        <v>16.33821438882385</v>
      </c>
      <c r="D48" s="39">
        <v>17.295212549258384</v>
      </c>
      <c r="E48" s="39">
        <v>17.878303299223898</v>
      </c>
      <c r="F48" s="39">
        <v>18.012166098693765</v>
      </c>
      <c r="G48" s="107">
        <v>18.805525973096678</v>
      </c>
      <c r="H48" s="157">
        <v>36.411732518645621</v>
      </c>
      <c r="I48" s="39">
        <v>37.393824893328222</v>
      </c>
      <c r="J48" s="39">
        <v>37.643093723404064</v>
      </c>
      <c r="K48" s="39">
        <v>38.484907026447495</v>
      </c>
      <c r="L48" s="39">
        <v>39.131834345566268</v>
      </c>
    </row>
    <row r="49" spans="1:12" ht="15" customHeight="1" x14ac:dyDescent="0.25">
      <c r="A49" s="184"/>
      <c r="B49" s="85" t="s">
        <v>95</v>
      </c>
      <c r="C49" s="145">
        <v>40.932751084382524</v>
      </c>
      <c r="D49" s="39">
        <v>44.453386335334812</v>
      </c>
      <c r="E49" s="39">
        <v>47.392212285667696</v>
      </c>
      <c r="F49" s="39">
        <v>49.581990160211859</v>
      </c>
      <c r="G49" s="107">
        <v>51.123562162365836</v>
      </c>
      <c r="H49" s="157">
        <v>49.447851859954369</v>
      </c>
      <c r="I49" s="39">
        <v>53.155033416084471</v>
      </c>
      <c r="J49" s="39">
        <v>56.009082784059892</v>
      </c>
      <c r="K49" s="39">
        <v>58.253693414743012</v>
      </c>
      <c r="L49" s="39">
        <v>59.800719322375883</v>
      </c>
    </row>
    <row r="50" spans="1:12" ht="15" customHeight="1" x14ac:dyDescent="0.25">
      <c r="A50" s="185"/>
      <c r="B50" s="85" t="s">
        <v>96</v>
      </c>
      <c r="C50" s="145">
        <v>86.820673461903667</v>
      </c>
      <c r="D50" s="39">
        <v>92.937568009785338</v>
      </c>
      <c r="E50" s="39">
        <v>95.426610777468355</v>
      </c>
      <c r="F50" s="39">
        <v>99.622720128534993</v>
      </c>
      <c r="G50" s="107">
        <v>101.1315025089899</v>
      </c>
      <c r="H50" s="157">
        <v>90.561163288093553</v>
      </c>
      <c r="I50" s="39">
        <v>96.99639098054773</v>
      </c>
      <c r="J50" s="39">
        <v>99.355625985265789</v>
      </c>
      <c r="K50" s="39">
        <v>103.66344960119756</v>
      </c>
      <c r="L50" s="39">
        <v>105.48223249614983</v>
      </c>
    </row>
    <row r="51" spans="1:12" ht="15" customHeight="1" x14ac:dyDescent="0.25">
      <c r="A51" s="183" t="s">
        <v>566</v>
      </c>
      <c r="B51" s="85" t="s">
        <v>93</v>
      </c>
      <c r="C51" s="144">
        <v>34.177913363176117</v>
      </c>
      <c r="D51" s="38">
        <v>34.061306351920749</v>
      </c>
      <c r="E51" s="38">
        <v>33.573364342236587</v>
      </c>
      <c r="F51" s="38">
        <v>33.20169728816186</v>
      </c>
      <c r="G51" s="106">
        <v>31.895466874690978</v>
      </c>
      <c r="H51" s="156">
        <v>35.438916652598991</v>
      </c>
      <c r="I51" s="38">
        <v>35.39159771587989</v>
      </c>
      <c r="J51" s="38">
        <v>35.327443274971216</v>
      </c>
      <c r="K51" s="38">
        <v>35.335302474604227</v>
      </c>
      <c r="L51" s="38">
        <v>33.828976174625616</v>
      </c>
    </row>
    <row r="52" spans="1:12" ht="15" customHeight="1" x14ac:dyDescent="0.25">
      <c r="A52" s="184"/>
      <c r="B52" s="85" t="s">
        <v>94</v>
      </c>
      <c r="C52" s="145">
        <v>19.043817341391058</v>
      </c>
      <c r="D52" s="39">
        <v>20.28127662516528</v>
      </c>
      <c r="E52" s="39">
        <v>20.439246318865514</v>
      </c>
      <c r="F52" s="39">
        <v>21.217583812033634</v>
      </c>
      <c r="G52" s="107">
        <v>22.445419805355694</v>
      </c>
      <c r="H52" s="157">
        <v>43.558696473619356</v>
      </c>
      <c r="I52" s="39">
        <v>45.702926119668156</v>
      </c>
      <c r="J52" s="39">
        <v>45.770816199112183</v>
      </c>
      <c r="K52" s="39">
        <v>47.292177115607039</v>
      </c>
      <c r="L52" s="39">
        <v>48.46455491965586</v>
      </c>
    </row>
    <row r="53" spans="1:12" ht="15" customHeight="1" x14ac:dyDescent="0.25">
      <c r="A53" s="184"/>
      <c r="B53" s="85" t="s">
        <v>95</v>
      </c>
      <c r="C53" s="145">
        <v>48.71915591645746</v>
      </c>
      <c r="D53" s="39">
        <v>53.060057083370893</v>
      </c>
      <c r="E53" s="39">
        <v>55.879145614437718</v>
      </c>
      <c r="F53" s="39">
        <v>58.539648288738277</v>
      </c>
      <c r="G53" s="107">
        <v>60.085012791357464</v>
      </c>
      <c r="H53" s="157">
        <v>60.913817173973392</v>
      </c>
      <c r="I53" s="39">
        <v>65.497751969648576</v>
      </c>
      <c r="J53" s="39">
        <v>68.712070285438429</v>
      </c>
      <c r="K53" s="39">
        <v>71.365971694252153</v>
      </c>
      <c r="L53" s="39">
        <v>73.0033489413034</v>
      </c>
    </row>
    <row r="54" spans="1:12" ht="15" customHeight="1" x14ac:dyDescent="0.25">
      <c r="A54" s="185"/>
      <c r="B54" s="85" t="s">
        <v>96</v>
      </c>
      <c r="C54" s="146">
        <v>94.800225121927539</v>
      </c>
      <c r="D54" s="40">
        <v>100.25792528755389</v>
      </c>
      <c r="E54" s="40">
        <v>104.30749428023405</v>
      </c>
      <c r="F54" s="40">
        <v>108.41739550876376</v>
      </c>
      <c r="G54" s="108">
        <v>111.25462773086697</v>
      </c>
      <c r="H54" s="158">
        <v>100.49786147301371</v>
      </c>
      <c r="I54" s="40">
        <v>105.91173638089946</v>
      </c>
      <c r="J54" s="40">
        <v>110.24639559043221</v>
      </c>
      <c r="K54" s="40">
        <v>114.65855848873299</v>
      </c>
      <c r="L54" s="40">
        <v>117.82659301859098</v>
      </c>
    </row>
    <row r="55" spans="1:12" ht="15" customHeight="1" x14ac:dyDescent="0.25">
      <c r="A55" s="183" t="s">
        <v>54</v>
      </c>
      <c r="B55" s="85" t="s">
        <v>93</v>
      </c>
      <c r="C55" s="144">
        <v>17.006937626363875</v>
      </c>
      <c r="D55" s="38">
        <v>15.800825439993346</v>
      </c>
      <c r="E55" s="38">
        <v>20.430383023261736</v>
      </c>
      <c r="F55" s="38">
        <v>17.718025296215366</v>
      </c>
      <c r="G55" s="106">
        <v>17.661917563414672</v>
      </c>
      <c r="H55" s="156">
        <v>17.931227714753216</v>
      </c>
      <c r="I55" s="38">
        <v>16.78453441680227</v>
      </c>
      <c r="J55" s="38">
        <v>21.042071137730652</v>
      </c>
      <c r="K55" s="38">
        <v>18.271713586722097</v>
      </c>
      <c r="L55" s="38">
        <v>17.908076693218362</v>
      </c>
    </row>
    <row r="56" spans="1:12" ht="15" customHeight="1" x14ac:dyDescent="0.25">
      <c r="A56" s="184"/>
      <c r="B56" s="85" t="s">
        <v>94</v>
      </c>
      <c r="C56" s="145">
        <v>13.829562196067359</v>
      </c>
      <c r="D56" s="39">
        <v>13.160843537917765</v>
      </c>
      <c r="E56" s="39">
        <v>12.087315968283081</v>
      </c>
      <c r="F56" s="39">
        <v>12.996642662609176</v>
      </c>
      <c r="G56" s="107">
        <v>14.585793912602837</v>
      </c>
      <c r="H56" s="157">
        <v>33.279265778054693</v>
      </c>
      <c r="I56" s="39">
        <v>32.276819898422751</v>
      </c>
      <c r="J56" s="39">
        <v>31.045109579775929</v>
      </c>
      <c r="K56" s="39">
        <v>29.578566059731227</v>
      </c>
      <c r="L56" s="39">
        <v>32.223089446394951</v>
      </c>
    </row>
    <row r="57" spans="1:12" ht="15" customHeight="1" x14ac:dyDescent="0.25">
      <c r="A57" s="184"/>
      <c r="B57" s="85" t="s">
        <v>95</v>
      </c>
      <c r="C57" s="145">
        <v>42.625579727643398</v>
      </c>
      <c r="D57" s="39">
        <v>45.06887165710036</v>
      </c>
      <c r="E57" s="39">
        <v>44.666619852212605</v>
      </c>
      <c r="F57" s="39">
        <v>47.532484495500789</v>
      </c>
      <c r="G57" s="107">
        <v>50.0742544019636</v>
      </c>
      <c r="H57" s="157">
        <v>53.019189410382978</v>
      </c>
      <c r="I57" s="39">
        <v>55.926087408259058</v>
      </c>
      <c r="J57" s="39">
        <v>56.259041749148224</v>
      </c>
      <c r="K57" s="39">
        <v>57.533753150830208</v>
      </c>
      <c r="L57" s="39">
        <v>60.313942693350171</v>
      </c>
    </row>
    <row r="58" spans="1:12" ht="15" customHeight="1" x14ac:dyDescent="0.25">
      <c r="A58" s="185"/>
      <c r="B58" s="85" t="s">
        <v>96</v>
      </c>
      <c r="C58" s="146">
        <v>97.081929013922945</v>
      </c>
      <c r="D58" s="40">
        <v>92.381673155071681</v>
      </c>
      <c r="E58" s="40">
        <v>92.313488009159741</v>
      </c>
      <c r="F58" s="40">
        <v>95.158466578037164</v>
      </c>
      <c r="G58" s="108">
        <v>104.16980966678341</v>
      </c>
      <c r="H58" s="158">
        <v>101.98535875161414</v>
      </c>
      <c r="I58" s="40">
        <v>97.759460925269366</v>
      </c>
      <c r="J58" s="40">
        <v>97.107888584927409</v>
      </c>
      <c r="K58" s="40">
        <v>100.30965248709273</v>
      </c>
      <c r="L58" s="40">
        <v>109.77874583315435</v>
      </c>
    </row>
    <row r="59" spans="1:12" ht="15" customHeight="1" x14ac:dyDescent="0.25">
      <c r="A59" s="183" t="s">
        <v>583</v>
      </c>
      <c r="B59" s="85" t="s">
        <v>93</v>
      </c>
      <c r="C59" s="145">
        <v>9.5651919446881184</v>
      </c>
      <c r="D59" s="39">
        <v>7.7610207283699806</v>
      </c>
      <c r="E59" s="39">
        <v>6.1265061074355165</v>
      </c>
      <c r="F59" s="39">
        <v>6.2470545242618352</v>
      </c>
      <c r="G59" s="107">
        <v>7.091515681310649</v>
      </c>
      <c r="H59" s="157">
        <v>9.7095722004569947</v>
      </c>
      <c r="I59" s="39">
        <v>7.8724229397819903</v>
      </c>
      <c r="J59" s="39">
        <v>6.7815413516267355</v>
      </c>
      <c r="K59" s="39">
        <v>6.3271449668805761</v>
      </c>
      <c r="L59" s="39">
        <v>7.4691703625638795</v>
      </c>
    </row>
    <row r="60" spans="1:12" ht="15" customHeight="1" x14ac:dyDescent="0.25">
      <c r="A60" s="184"/>
      <c r="B60" s="85" t="s">
        <v>94</v>
      </c>
      <c r="C60" s="145">
        <v>6.2813621242652617</v>
      </c>
      <c r="D60" s="39">
        <v>5.9658150893519029</v>
      </c>
      <c r="E60" s="39">
        <v>4.3174508163866143</v>
      </c>
      <c r="F60" s="39">
        <v>6.4980018294229511</v>
      </c>
      <c r="G60" s="107">
        <v>6.3642441467865352</v>
      </c>
      <c r="H60" s="157">
        <v>10.058258321170742</v>
      </c>
      <c r="I60" s="39">
        <v>9.5678166527341837</v>
      </c>
      <c r="J60" s="39">
        <v>6.9703422818771852</v>
      </c>
      <c r="K60" s="39">
        <v>9.5552584278563728</v>
      </c>
      <c r="L60" s="39">
        <v>9.0496713510909732</v>
      </c>
    </row>
    <row r="61" spans="1:12" ht="15" customHeight="1" x14ac:dyDescent="0.25">
      <c r="A61" s="184"/>
      <c r="B61" s="85" t="s">
        <v>95</v>
      </c>
      <c r="C61" s="145">
        <v>33.983591998315966</v>
      </c>
      <c r="D61" s="39">
        <v>36.082491716094069</v>
      </c>
      <c r="E61" s="39">
        <v>22.340471183111596</v>
      </c>
      <c r="F61" s="39">
        <v>34.30566654210206</v>
      </c>
      <c r="G61" s="107">
        <v>36.297129523694927</v>
      </c>
      <c r="H61" s="157">
        <v>41.733211279444113</v>
      </c>
      <c r="I61" s="39">
        <v>43.828723471486931</v>
      </c>
      <c r="J61" s="39">
        <v>28.135504065483733</v>
      </c>
      <c r="K61" s="39">
        <v>42.036958679773576</v>
      </c>
      <c r="L61" s="39">
        <v>43.907202016850292</v>
      </c>
    </row>
    <row r="62" spans="1:12" ht="15" customHeight="1" x14ac:dyDescent="0.25">
      <c r="A62" s="185"/>
      <c r="B62" s="85" t="s">
        <v>96</v>
      </c>
      <c r="C62" s="145">
        <v>75.737303294720789</v>
      </c>
      <c r="D62" s="39">
        <v>82.696069210371164</v>
      </c>
      <c r="E62" s="39">
        <v>44.991553588859233</v>
      </c>
      <c r="F62" s="39">
        <v>64.489417139673606</v>
      </c>
      <c r="G62" s="107">
        <v>70.030232520418693</v>
      </c>
      <c r="H62" s="157">
        <v>81.502535262782914</v>
      </c>
      <c r="I62" s="39">
        <v>88.177752529318084</v>
      </c>
      <c r="J62" s="39">
        <v>47.342345938930251</v>
      </c>
      <c r="K62" s="39">
        <v>70.451162461730917</v>
      </c>
      <c r="L62" s="39">
        <v>76.297408271355536</v>
      </c>
    </row>
    <row r="63" spans="1:12" ht="15" customHeight="1" x14ac:dyDescent="0.25">
      <c r="A63" s="183" t="s">
        <v>47</v>
      </c>
      <c r="B63" s="85" t="s">
        <v>93</v>
      </c>
      <c r="C63" s="144">
        <v>14.024081844145861</v>
      </c>
      <c r="D63" s="38">
        <v>12.637184466018841</v>
      </c>
      <c r="E63" s="38">
        <v>10.710481351576407</v>
      </c>
      <c r="F63" s="38">
        <v>10.14477828599051</v>
      </c>
      <c r="G63" s="106">
        <v>10.207529647283176</v>
      </c>
      <c r="H63" s="156">
        <v>14.447627940109998</v>
      </c>
      <c r="I63" s="38">
        <v>13.125106646174009</v>
      </c>
      <c r="J63" s="38">
        <v>11.069205607370831</v>
      </c>
      <c r="K63" s="38">
        <v>10.574186890688521</v>
      </c>
      <c r="L63" s="38">
        <v>10.709539302067595</v>
      </c>
    </row>
    <row r="64" spans="1:12" ht="15" customHeight="1" x14ac:dyDescent="0.25">
      <c r="A64" s="184"/>
      <c r="B64" s="85" t="s">
        <v>94</v>
      </c>
      <c r="C64" s="145">
        <v>5.7885367199908302</v>
      </c>
      <c r="D64" s="39">
        <v>5.6406161856972377</v>
      </c>
      <c r="E64" s="39">
        <v>6.6493894062620402</v>
      </c>
      <c r="F64" s="39">
        <v>5.9220759493386579</v>
      </c>
      <c r="G64" s="107">
        <v>5.9506868579867378</v>
      </c>
      <c r="H64" s="157">
        <v>19.461008067661478</v>
      </c>
      <c r="I64" s="39">
        <v>19.829244548294326</v>
      </c>
      <c r="J64" s="39">
        <v>21.330037210622468</v>
      </c>
      <c r="K64" s="39">
        <v>20.993899573958846</v>
      </c>
      <c r="L64" s="39">
        <v>19.696341246653439</v>
      </c>
    </row>
    <row r="65" spans="1:12" ht="15" customHeight="1" x14ac:dyDescent="0.25">
      <c r="A65" s="184"/>
      <c r="B65" s="85" t="s">
        <v>95</v>
      </c>
      <c r="C65" s="145">
        <v>24.708184163704679</v>
      </c>
      <c r="D65" s="39">
        <v>27.138691037163447</v>
      </c>
      <c r="E65" s="39">
        <v>28.805042881900537</v>
      </c>
      <c r="F65" s="39">
        <v>32.514314995656626</v>
      </c>
      <c r="G65" s="107">
        <v>30.926727424182985</v>
      </c>
      <c r="H65" s="157">
        <v>37.239794385372043</v>
      </c>
      <c r="I65" s="39">
        <v>39.139563192938041</v>
      </c>
      <c r="J65" s="39">
        <v>40.456653274620223</v>
      </c>
      <c r="K65" s="39">
        <v>43.834671405213534</v>
      </c>
      <c r="L65" s="39">
        <v>41.439338373485533</v>
      </c>
    </row>
    <row r="66" spans="1:12" ht="15" customHeight="1" x14ac:dyDescent="0.25">
      <c r="A66" s="185"/>
      <c r="B66" s="85" t="s">
        <v>96</v>
      </c>
      <c r="C66" s="146">
        <v>53.711107574316557</v>
      </c>
      <c r="D66" s="40">
        <v>53.784919602842514</v>
      </c>
      <c r="E66" s="40">
        <v>55.781743818297507</v>
      </c>
      <c r="F66" s="40">
        <v>58.24724122763633</v>
      </c>
      <c r="G66" s="108">
        <v>56.42425753415165</v>
      </c>
      <c r="H66" s="158">
        <v>60.79250139223705</v>
      </c>
      <c r="I66" s="40">
        <v>57.657189891709287</v>
      </c>
      <c r="J66" s="40">
        <v>59.260669205686</v>
      </c>
      <c r="K66" s="40">
        <v>62.241171181683463</v>
      </c>
      <c r="L66" s="40">
        <v>59.49048178816598</v>
      </c>
    </row>
    <row r="67" spans="1:12" ht="15" customHeight="1" x14ac:dyDescent="0.25">
      <c r="A67" s="183" t="s">
        <v>48</v>
      </c>
      <c r="B67" s="85" t="s">
        <v>93</v>
      </c>
      <c r="C67" s="144">
        <v>4.6604200631541737</v>
      </c>
      <c r="D67" s="38">
        <v>3.9593600258500765</v>
      </c>
      <c r="E67" s="38">
        <v>4.7650876314125385</v>
      </c>
      <c r="F67" s="38">
        <v>3.7104081474305266</v>
      </c>
      <c r="G67" s="106">
        <v>4.2730662281067611</v>
      </c>
      <c r="H67" s="156">
        <v>4.8738744171917698</v>
      </c>
      <c r="I67" s="38">
        <v>4.0294371944491925</v>
      </c>
      <c r="J67" s="38">
        <v>4.9377357339999497</v>
      </c>
      <c r="K67" s="38">
        <v>3.810689448712433</v>
      </c>
      <c r="L67" s="38">
        <v>4.3064495580138455</v>
      </c>
    </row>
    <row r="68" spans="1:12" ht="15" customHeight="1" x14ac:dyDescent="0.25">
      <c r="A68" s="184"/>
      <c r="B68" s="85" t="s">
        <v>94</v>
      </c>
      <c r="C68" s="145">
        <v>3.2852475895090278</v>
      </c>
      <c r="D68" s="39">
        <v>3.1047295290542145</v>
      </c>
      <c r="E68" s="39">
        <v>3.5845224395057484</v>
      </c>
      <c r="F68" s="39">
        <v>3.0715518964550319</v>
      </c>
      <c r="G68" s="107">
        <v>3.1868365823830729</v>
      </c>
      <c r="H68" s="157">
        <v>7.222330018206355</v>
      </c>
      <c r="I68" s="39">
        <v>6.3221306942434614</v>
      </c>
      <c r="J68" s="39">
        <v>7.0344723642177662</v>
      </c>
      <c r="K68" s="39">
        <v>5.8216623153740716</v>
      </c>
      <c r="L68" s="39">
        <v>5.8761001667732495</v>
      </c>
    </row>
    <row r="69" spans="1:12" ht="15" customHeight="1" x14ac:dyDescent="0.25">
      <c r="A69" s="184"/>
      <c r="B69" s="85" t="s">
        <v>95</v>
      </c>
      <c r="C69" s="145">
        <v>14.451609104934596</v>
      </c>
      <c r="D69" s="39">
        <v>14.006814992242909</v>
      </c>
      <c r="E69" s="39">
        <v>13.930120729819093</v>
      </c>
      <c r="F69" s="39">
        <v>15.394447287662844</v>
      </c>
      <c r="G69" s="107">
        <v>19.81455385980972</v>
      </c>
      <c r="H69" s="157">
        <v>22.194598032322865</v>
      </c>
      <c r="I69" s="39">
        <v>20.895764347467587</v>
      </c>
      <c r="J69" s="39">
        <v>20.895181094728638</v>
      </c>
      <c r="K69" s="39">
        <v>22.465422430123567</v>
      </c>
      <c r="L69" s="39">
        <v>26.098196573204294</v>
      </c>
    </row>
    <row r="70" spans="1:12" ht="15" customHeight="1" x14ac:dyDescent="0.25">
      <c r="A70" s="185"/>
      <c r="B70" s="85" t="s">
        <v>96</v>
      </c>
      <c r="C70" s="146">
        <v>45.016012285719654</v>
      </c>
      <c r="D70" s="40">
        <v>45.75379410713856</v>
      </c>
      <c r="E70" s="40">
        <v>42.809584296561979</v>
      </c>
      <c r="F70" s="40">
        <v>62.541819009538465</v>
      </c>
      <c r="G70" s="108">
        <v>66.332060522572363</v>
      </c>
      <c r="H70" s="158">
        <v>46.280507012846613</v>
      </c>
      <c r="I70" s="40">
        <v>46.237961240547435</v>
      </c>
      <c r="J70" s="40">
        <v>44.205549001884656</v>
      </c>
      <c r="K70" s="40">
        <v>63.202472027244859</v>
      </c>
      <c r="L70" s="40">
        <v>67.352553761381174</v>
      </c>
    </row>
    <row r="71" spans="1:12" ht="15" customHeight="1" x14ac:dyDescent="0.25">
      <c r="A71" s="183" t="s">
        <v>58</v>
      </c>
      <c r="B71" s="85" t="s">
        <v>93</v>
      </c>
      <c r="C71" s="145">
        <v>21.03789466734613</v>
      </c>
      <c r="D71" s="39">
        <v>22.588914095624315</v>
      </c>
      <c r="E71" s="39">
        <v>18.848496415826506</v>
      </c>
      <c r="F71" s="39">
        <v>18.616113558043985</v>
      </c>
      <c r="G71" s="107">
        <v>17.362982188055664</v>
      </c>
      <c r="H71" s="157">
        <v>21.709827424782279</v>
      </c>
      <c r="I71" s="39">
        <v>23.27877439826057</v>
      </c>
      <c r="J71" s="39">
        <v>19.751418399818196</v>
      </c>
      <c r="K71" s="39">
        <v>19.210772021300048</v>
      </c>
      <c r="L71" s="39">
        <v>18.015977660894787</v>
      </c>
    </row>
    <row r="72" spans="1:12" ht="15" customHeight="1" x14ac:dyDescent="0.25">
      <c r="A72" s="184"/>
      <c r="B72" s="85" t="s">
        <v>94</v>
      </c>
      <c r="C72" s="145">
        <v>12.597920091810142</v>
      </c>
      <c r="D72" s="39">
        <v>13.362876149039824</v>
      </c>
      <c r="E72" s="39">
        <v>12.001607564351454</v>
      </c>
      <c r="F72" s="39">
        <v>13.04942696025617</v>
      </c>
      <c r="G72" s="107">
        <v>13.120498048972589</v>
      </c>
      <c r="H72" s="157">
        <v>23.163917588167038</v>
      </c>
      <c r="I72" s="39">
        <v>24.529906703859048</v>
      </c>
      <c r="J72" s="39">
        <v>22.596063861654098</v>
      </c>
      <c r="K72" s="39">
        <v>23.772211904342637</v>
      </c>
      <c r="L72" s="39">
        <v>23.486470172233574</v>
      </c>
    </row>
    <row r="73" spans="1:12" ht="15" customHeight="1" x14ac:dyDescent="0.25">
      <c r="A73" s="184"/>
      <c r="B73" s="85" t="s">
        <v>95</v>
      </c>
      <c r="C73" s="145">
        <v>32.089757782614164</v>
      </c>
      <c r="D73" s="39">
        <v>33.27452326447726</v>
      </c>
      <c r="E73" s="39">
        <v>35.969552457311764</v>
      </c>
      <c r="F73" s="39">
        <v>36.893370388480946</v>
      </c>
      <c r="G73" s="107">
        <v>39.41278537298502</v>
      </c>
      <c r="H73" s="157">
        <v>41.149844140508442</v>
      </c>
      <c r="I73" s="39">
        <v>42.571707303832042</v>
      </c>
      <c r="J73" s="39">
        <v>44.744493782220694</v>
      </c>
      <c r="K73" s="39">
        <v>45.33954449107366</v>
      </c>
      <c r="L73" s="39">
        <v>47.837461535564927</v>
      </c>
    </row>
    <row r="74" spans="1:12" ht="15" customHeight="1" x14ac:dyDescent="0.25">
      <c r="A74" s="184"/>
      <c r="B74" s="86" t="s">
        <v>96</v>
      </c>
      <c r="C74" s="145">
        <v>79.226752403623578</v>
      </c>
      <c r="D74" s="39">
        <v>77.322073001109175</v>
      </c>
      <c r="E74" s="39">
        <v>82.734842787424526</v>
      </c>
      <c r="F74" s="39">
        <v>78.203353048686935</v>
      </c>
      <c r="G74" s="107">
        <v>83.385981387833965</v>
      </c>
      <c r="H74" s="157">
        <v>82.949230981710826</v>
      </c>
      <c r="I74" s="39">
        <v>80.448853730934829</v>
      </c>
      <c r="J74" s="39">
        <v>85.493609236273656</v>
      </c>
      <c r="K74" s="39">
        <v>81.936339116040372</v>
      </c>
      <c r="L74" s="39">
        <v>87.436599914408816</v>
      </c>
    </row>
    <row r="75" spans="1:12" ht="15" customHeight="1" x14ac:dyDescent="0.25">
      <c r="A75" s="183" t="s">
        <v>593</v>
      </c>
      <c r="B75" s="85" t="s">
        <v>93</v>
      </c>
      <c r="C75" s="144">
        <v>13.288224874901491</v>
      </c>
      <c r="D75" s="38">
        <v>13.854315172262769</v>
      </c>
      <c r="E75" s="38">
        <v>10.867237833469755</v>
      </c>
      <c r="F75" s="38">
        <v>10.867237833469753</v>
      </c>
      <c r="G75" s="106">
        <v>10.892048878751648</v>
      </c>
      <c r="H75" s="156">
        <v>13.437196005786037</v>
      </c>
      <c r="I75" s="38">
        <v>14.122463207854951</v>
      </c>
      <c r="J75" s="38">
        <v>11.1153482862887</v>
      </c>
      <c r="K75" s="38">
        <v>11.289025603261958</v>
      </c>
      <c r="L75" s="38">
        <v>11.264214557980065</v>
      </c>
    </row>
    <row r="76" spans="1:12" ht="15" customHeight="1" x14ac:dyDescent="0.25">
      <c r="A76" s="184"/>
      <c r="B76" s="85" t="s">
        <v>94</v>
      </c>
      <c r="C76" s="145">
        <v>5.6276699525938696</v>
      </c>
      <c r="D76" s="39">
        <v>6.6851370927140987</v>
      </c>
      <c r="E76" s="39">
        <v>4.9704937145288657</v>
      </c>
      <c r="F76" s="39">
        <v>4.1916122252418679</v>
      </c>
      <c r="G76" s="107">
        <v>4.1403700219993027</v>
      </c>
      <c r="H76" s="157">
        <v>10.708374143056586</v>
      </c>
      <c r="I76" s="39">
        <v>10.927160447909046</v>
      </c>
      <c r="J76" s="39">
        <v>8.4139697724292759</v>
      </c>
      <c r="K76" s="39">
        <v>7.8400570961125409</v>
      </c>
      <c r="L76" s="39">
        <v>7.3686288262809363</v>
      </c>
    </row>
    <row r="77" spans="1:12" ht="15" customHeight="1" x14ac:dyDescent="0.25">
      <c r="A77" s="184"/>
      <c r="B77" s="85" t="s">
        <v>95</v>
      </c>
      <c r="C77" s="145">
        <v>14.881424786210031</v>
      </c>
      <c r="D77" s="39">
        <v>16.326325704502572</v>
      </c>
      <c r="E77" s="39">
        <v>11.788975785650107</v>
      </c>
      <c r="F77" s="39">
        <v>10.000422201831565</v>
      </c>
      <c r="G77" s="107">
        <v>10.972088331502215</v>
      </c>
      <c r="H77" s="157">
        <v>26.619926407083003</v>
      </c>
      <c r="I77" s="39">
        <v>27.347650227244941</v>
      </c>
      <c r="J77" s="39">
        <v>19.923455065901752</v>
      </c>
      <c r="K77" s="39">
        <v>19.003381828072019</v>
      </c>
      <c r="L77" s="39">
        <v>18.762614999481062</v>
      </c>
    </row>
    <row r="78" spans="1:12" ht="15" customHeight="1" x14ac:dyDescent="0.25">
      <c r="A78" s="185"/>
      <c r="B78" s="85" t="s">
        <v>96</v>
      </c>
      <c r="C78" s="146">
        <v>27.093336544395441</v>
      </c>
      <c r="D78" s="40">
        <v>17.560495908404452</v>
      </c>
      <c r="E78" s="40">
        <v>14.515585042116543</v>
      </c>
      <c r="F78" s="40">
        <v>14.942514013943498</v>
      </c>
      <c r="G78" s="108">
        <v>10.673224295673929</v>
      </c>
      <c r="H78" s="158">
        <v>28.096793453447123</v>
      </c>
      <c r="I78" s="40">
        <v>18.062224362930294</v>
      </c>
      <c r="J78" s="40">
        <v>15.369442985770458</v>
      </c>
      <c r="K78" s="40">
        <v>15.796371957597412</v>
      </c>
      <c r="L78" s="40">
        <v>13.234798126635672</v>
      </c>
    </row>
    <row r="79" spans="1:12" ht="15" customHeight="1" x14ac:dyDescent="0.25">
      <c r="A79" s="186" t="s">
        <v>49</v>
      </c>
      <c r="B79" s="41" t="s">
        <v>93</v>
      </c>
      <c r="C79" s="147">
        <v>36.993207627349307</v>
      </c>
      <c r="D79" s="148">
        <v>37.018098790463924</v>
      </c>
      <c r="E79" s="148">
        <v>35.783039957994056</v>
      </c>
      <c r="F79" s="147">
        <v>34.542401483751966</v>
      </c>
      <c r="G79" s="149">
        <v>33.91213633263996</v>
      </c>
      <c r="H79" s="159">
        <v>37.539630584772993</v>
      </c>
      <c r="I79" s="148">
        <v>37.567688835089491</v>
      </c>
      <c r="J79" s="148">
        <v>36.396781276290255</v>
      </c>
      <c r="K79" s="147">
        <v>35.189507212357398</v>
      </c>
      <c r="L79" s="147">
        <v>34.510346116496386</v>
      </c>
    </row>
    <row r="80" spans="1:12" ht="15" customHeight="1" x14ac:dyDescent="0.25">
      <c r="A80" s="187"/>
      <c r="B80" s="44" t="s">
        <v>94</v>
      </c>
      <c r="C80" s="150">
        <v>15.871854507683739</v>
      </c>
      <c r="D80" s="151">
        <v>16.665905561423642</v>
      </c>
      <c r="E80" s="151">
        <v>17.005690040593954</v>
      </c>
      <c r="F80" s="150">
        <v>17.490596303476853</v>
      </c>
      <c r="G80" s="152">
        <v>17.913330382299403</v>
      </c>
      <c r="H80" s="160">
        <v>31.692602482524048</v>
      </c>
      <c r="I80" s="151">
        <v>32.735963981153184</v>
      </c>
      <c r="J80" s="151">
        <v>32.691368607689014</v>
      </c>
      <c r="K80" s="150">
        <v>33.521617963038175</v>
      </c>
      <c r="L80" s="150">
        <v>34.116529474843162</v>
      </c>
    </row>
    <row r="81" spans="1:12" ht="15" customHeight="1" x14ac:dyDescent="0.25">
      <c r="A81" s="187"/>
      <c r="B81" s="44" t="s">
        <v>95</v>
      </c>
      <c r="C81" s="150">
        <v>39.988688299520156</v>
      </c>
      <c r="D81" s="151">
        <v>43.184044556377032</v>
      </c>
      <c r="E81" s="151">
        <v>45.906181234888372</v>
      </c>
      <c r="F81" s="150">
        <v>48.300233072889093</v>
      </c>
      <c r="G81" s="152">
        <v>50.269903387168746</v>
      </c>
      <c r="H81" s="160">
        <v>48.906131369239283</v>
      </c>
      <c r="I81" s="151">
        <v>52.223098869673017</v>
      </c>
      <c r="J81" s="151">
        <v>54.923168821982678</v>
      </c>
      <c r="K81" s="150">
        <v>57.4004275919092</v>
      </c>
      <c r="L81" s="150">
        <v>59.36421153324239</v>
      </c>
    </row>
    <row r="82" spans="1:12" ht="15" customHeight="1" x14ac:dyDescent="0.25">
      <c r="A82" s="188"/>
      <c r="B82" s="47" t="s">
        <v>96</v>
      </c>
      <c r="C82" s="153">
        <v>87.595578668488287</v>
      </c>
      <c r="D82" s="154">
        <v>91.286183818957738</v>
      </c>
      <c r="E82" s="154">
        <v>94.005006373936681</v>
      </c>
      <c r="F82" s="153">
        <v>98.159624292461601</v>
      </c>
      <c r="G82" s="155">
        <v>101.30677320927961</v>
      </c>
      <c r="H82" s="161">
        <v>91.838760866837916</v>
      </c>
      <c r="I82" s="154">
        <v>95.551457040232592</v>
      </c>
      <c r="J82" s="154">
        <v>98.336225024986916</v>
      </c>
      <c r="K82" s="153">
        <v>102.68493568942144</v>
      </c>
      <c r="L82" s="153">
        <v>106.01103602337611</v>
      </c>
    </row>
    <row r="83" spans="1:12" ht="15" customHeight="1" x14ac:dyDescent="0.25">
      <c r="A83" s="162" t="s">
        <v>605</v>
      </c>
      <c r="B83" s="22"/>
      <c r="C83" s="22"/>
    </row>
  </sheetData>
  <mergeCells count="27">
    <mergeCell ref="A47:A50"/>
    <mergeCell ref="A51:A54"/>
    <mergeCell ref="A55:A58"/>
    <mergeCell ref="A79:A82"/>
    <mergeCell ref="A27:A30"/>
    <mergeCell ref="A31:A34"/>
    <mergeCell ref="A35:A38"/>
    <mergeCell ref="A39:A42"/>
    <mergeCell ref="A43:A46"/>
    <mergeCell ref="A59:A62"/>
    <mergeCell ref="A63:A66"/>
    <mergeCell ref="A67:A70"/>
    <mergeCell ref="A75:A78"/>
    <mergeCell ref="A71:A74"/>
    <mergeCell ref="A7:A10"/>
    <mergeCell ref="A11:A14"/>
    <mergeCell ref="A15:A18"/>
    <mergeCell ref="A19:A22"/>
    <mergeCell ref="A23:A26"/>
    <mergeCell ref="A1:F1"/>
    <mergeCell ref="A2:F2"/>
    <mergeCell ref="C4:G4"/>
    <mergeCell ref="H4:L4"/>
    <mergeCell ref="A5:A6"/>
    <mergeCell ref="B5:B6"/>
    <mergeCell ref="C5:G5"/>
    <mergeCell ref="H5:L5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5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1"/>
  <sheetViews>
    <sheetView zoomScaleNormal="100" workbookViewId="0">
      <selection activeCell="A3" sqref="A3"/>
    </sheetView>
  </sheetViews>
  <sheetFormatPr baseColWidth="10" defaultColWidth="11.44140625" defaultRowHeight="13.2" x14ac:dyDescent="0.25"/>
  <cols>
    <col min="1" max="1" width="34.6640625" style="59" customWidth="1"/>
    <col min="2" max="11" width="10.6640625" style="57" customWidth="1"/>
    <col min="12" max="16384" width="11.44140625" style="57"/>
  </cols>
  <sheetData>
    <row r="1" spans="1:11" ht="13.5" customHeight="1" x14ac:dyDescent="0.25">
      <c r="A1" s="130" t="s">
        <v>103</v>
      </c>
      <c r="B1" s="130"/>
      <c r="C1" s="130"/>
      <c r="D1" s="130"/>
      <c r="E1" s="130"/>
      <c r="F1" s="130"/>
    </row>
    <row r="2" spans="1:11" ht="13.5" customHeight="1" x14ac:dyDescent="0.25">
      <c r="A2" s="58"/>
      <c r="B2" s="56"/>
      <c r="C2" s="56"/>
    </row>
    <row r="3" spans="1:11" ht="16.5" customHeight="1" x14ac:dyDescent="0.25">
      <c r="A3" s="57"/>
      <c r="B3" s="177" t="s">
        <v>89</v>
      </c>
      <c r="C3" s="178"/>
      <c r="D3" s="178"/>
      <c r="E3" s="178"/>
      <c r="F3" s="179"/>
      <c r="G3" s="178" t="s">
        <v>90</v>
      </c>
      <c r="H3" s="178"/>
      <c r="I3" s="178"/>
      <c r="J3" s="178"/>
      <c r="K3" s="180"/>
    </row>
    <row r="4" spans="1:11" ht="16.5" customHeight="1" x14ac:dyDescent="0.25">
      <c r="A4" s="1" t="s">
        <v>556</v>
      </c>
      <c r="B4" s="63">
        <v>2015</v>
      </c>
      <c r="C4" s="63">
        <v>2016</v>
      </c>
      <c r="D4" s="63">
        <v>2017</v>
      </c>
      <c r="E4" s="63">
        <v>2018</v>
      </c>
      <c r="F4" s="115">
        <v>2019</v>
      </c>
      <c r="G4" s="113">
        <v>2015</v>
      </c>
      <c r="H4" s="63">
        <v>2016</v>
      </c>
      <c r="I4" s="63">
        <v>2017</v>
      </c>
      <c r="J4" s="63">
        <v>2018</v>
      </c>
      <c r="K4" s="63">
        <v>2019</v>
      </c>
    </row>
    <row r="5" spans="1:11" ht="16.5" customHeight="1" x14ac:dyDescent="0.25">
      <c r="A5" s="11" t="s">
        <v>61</v>
      </c>
      <c r="B5" s="12">
        <v>0.355832056876491</v>
      </c>
      <c r="C5" s="12">
        <v>0.37941440577027602</v>
      </c>
      <c r="D5" s="12">
        <v>0.39841251069628097</v>
      </c>
      <c r="E5" s="12">
        <v>0.41540335802738998</v>
      </c>
      <c r="F5" s="120">
        <v>0.42924715918023398</v>
      </c>
      <c r="G5" s="118">
        <v>0.41943628638941299</v>
      </c>
      <c r="H5" s="12">
        <v>0.44034656177154102</v>
      </c>
      <c r="I5" s="12">
        <v>0.45671423419930801</v>
      </c>
      <c r="J5" s="12">
        <v>0.47284370258396202</v>
      </c>
      <c r="K5" s="12">
        <v>0.48540325458668498</v>
      </c>
    </row>
    <row r="6" spans="1:11" ht="16.5" customHeight="1" x14ac:dyDescent="0.25">
      <c r="A6" s="13" t="s">
        <v>62</v>
      </c>
      <c r="B6" s="14">
        <v>0.27838670715325797</v>
      </c>
      <c r="C6" s="14">
        <v>0.29991120033975499</v>
      </c>
      <c r="D6" s="14">
        <v>0.31035239150224297</v>
      </c>
      <c r="E6" s="14">
        <v>0.32558456126594099</v>
      </c>
      <c r="F6" s="121">
        <v>0.34352730751161797</v>
      </c>
      <c r="G6" s="119">
        <v>0.33852225838694</v>
      </c>
      <c r="H6" s="14">
        <v>0.35679174917823497</v>
      </c>
      <c r="I6" s="14">
        <v>0.36606347967870001</v>
      </c>
      <c r="J6" s="14">
        <v>0.38175416355091601</v>
      </c>
      <c r="K6" s="14">
        <v>0.398533007334963</v>
      </c>
    </row>
    <row r="7" spans="1:11" ht="16.5" customHeight="1" x14ac:dyDescent="0.25">
      <c r="A7" s="13" t="s">
        <v>63</v>
      </c>
      <c r="B7" s="14">
        <v>0.38747051848092001</v>
      </c>
      <c r="C7" s="14">
        <v>0.41307710532279401</v>
      </c>
      <c r="D7" s="14">
        <v>0.43210173150651598</v>
      </c>
      <c r="E7" s="14">
        <v>0.44948416693128301</v>
      </c>
      <c r="F7" s="121">
        <v>0.46112476110176598</v>
      </c>
      <c r="G7" s="119">
        <v>0.460255501708354</v>
      </c>
      <c r="H7" s="14">
        <v>0.48205872888837598</v>
      </c>
      <c r="I7" s="14">
        <v>0.49798443111021901</v>
      </c>
      <c r="J7" s="14">
        <v>0.514576703394652</v>
      </c>
      <c r="K7" s="14">
        <v>0.52523944416009205</v>
      </c>
    </row>
    <row r="8" spans="1:11" ht="16.5" customHeight="1" x14ac:dyDescent="0.25">
      <c r="A8" s="13" t="s">
        <v>64</v>
      </c>
      <c r="B8" s="14">
        <v>0.28421975688494799</v>
      </c>
      <c r="C8" s="14">
        <v>0.306320692490123</v>
      </c>
      <c r="D8" s="14">
        <v>0.32532242751381502</v>
      </c>
      <c r="E8" s="14">
        <v>0.33982453666880402</v>
      </c>
      <c r="F8" s="121">
        <v>0.35234667108714901</v>
      </c>
      <c r="G8" s="119">
        <v>0.33775966241976602</v>
      </c>
      <c r="H8" s="14">
        <v>0.35797949765405601</v>
      </c>
      <c r="I8" s="14">
        <v>0.37462089164082102</v>
      </c>
      <c r="J8" s="14">
        <v>0.38821309262799197</v>
      </c>
      <c r="K8" s="14">
        <v>0.39911202516332001</v>
      </c>
    </row>
    <row r="9" spans="1:11" ht="16.5" customHeight="1" x14ac:dyDescent="0.25">
      <c r="A9" s="13" t="s">
        <v>68</v>
      </c>
      <c r="B9" s="14">
        <v>0.29417634614617</v>
      </c>
      <c r="C9" s="14">
        <v>0.32376914924366501</v>
      </c>
      <c r="D9" s="14">
        <v>0.34597013234655499</v>
      </c>
      <c r="E9" s="14">
        <v>0.37586143695014701</v>
      </c>
      <c r="F9" s="121">
        <v>0.38873391680323599</v>
      </c>
      <c r="G9" s="119">
        <v>0.444012441679627</v>
      </c>
      <c r="H9" s="14">
        <v>0.46849343800563298</v>
      </c>
      <c r="I9" s="14">
        <v>0.48653837698406899</v>
      </c>
      <c r="J9" s="14">
        <v>0.50876340937334796</v>
      </c>
      <c r="K9" s="14">
        <v>0.52003796095444699</v>
      </c>
    </row>
    <row r="10" spans="1:11" ht="16.5" customHeight="1" x14ac:dyDescent="0.25">
      <c r="A10" s="13" t="s">
        <v>65</v>
      </c>
      <c r="B10" s="14">
        <v>0.46112897012526399</v>
      </c>
      <c r="C10" s="14">
        <v>0.48369073868107998</v>
      </c>
      <c r="D10" s="14">
        <v>0.504436182614449</v>
      </c>
      <c r="E10" s="14">
        <v>0.52162700055504996</v>
      </c>
      <c r="F10" s="121">
        <v>0.53891634335954197</v>
      </c>
      <c r="G10" s="119">
        <v>0.49754330331216201</v>
      </c>
      <c r="H10" s="14">
        <v>0.51988897224306097</v>
      </c>
      <c r="I10" s="14">
        <v>0.53887263677247499</v>
      </c>
      <c r="J10" s="14">
        <v>0.55505300393387502</v>
      </c>
      <c r="K10" s="14">
        <v>0.57101352898211</v>
      </c>
    </row>
    <row r="11" spans="1:11" ht="16.5" customHeight="1" x14ac:dyDescent="0.25">
      <c r="A11" s="13" t="s">
        <v>69</v>
      </c>
      <c r="B11" s="14">
        <v>0.373354665115264</v>
      </c>
      <c r="C11" s="14">
        <v>0.378994207679619</v>
      </c>
      <c r="D11" s="14">
        <v>0.40494596217352102</v>
      </c>
      <c r="E11" s="14">
        <v>0.43427045704413397</v>
      </c>
      <c r="F11" s="121">
        <v>0.46678590740817799</v>
      </c>
      <c r="G11" s="119">
        <v>0.40110692336423198</v>
      </c>
      <c r="H11" s="14">
        <v>0.40429609807254202</v>
      </c>
      <c r="I11" s="14">
        <v>0.42863217576187101</v>
      </c>
      <c r="J11" s="14">
        <v>0.45730241503014202</v>
      </c>
      <c r="K11" s="14">
        <v>0.488091047753139</v>
      </c>
    </row>
    <row r="12" spans="1:11" ht="16.5" customHeight="1" x14ac:dyDescent="0.25">
      <c r="A12" s="11" t="s">
        <v>80</v>
      </c>
      <c r="B12" s="12">
        <v>0.56030575508010005</v>
      </c>
      <c r="C12" s="12">
        <v>0.58504349231344499</v>
      </c>
      <c r="D12" s="12">
        <v>0.60755608908407899</v>
      </c>
      <c r="E12" s="12">
        <v>0.62920634979138701</v>
      </c>
      <c r="F12" s="120">
        <v>0.64743844060710798</v>
      </c>
      <c r="G12" s="118">
        <v>0.59613782699102402</v>
      </c>
      <c r="H12" s="12">
        <v>0.61883834304263596</v>
      </c>
      <c r="I12" s="12">
        <v>0.63880854353596495</v>
      </c>
      <c r="J12" s="12">
        <v>0.65876914750793003</v>
      </c>
      <c r="K12" s="12">
        <v>0.67528206208476504</v>
      </c>
    </row>
    <row r="13" spans="1:11" ht="16.5" customHeight="1" x14ac:dyDescent="0.25">
      <c r="A13" s="1" t="s">
        <v>60</v>
      </c>
      <c r="B13" s="3">
        <v>0.47125904989782402</v>
      </c>
      <c r="C13" s="3">
        <v>0.49535424233306102</v>
      </c>
      <c r="D13" s="3">
        <v>0.51590775290078095</v>
      </c>
      <c r="E13" s="3">
        <v>0.53580428335133001</v>
      </c>
      <c r="F13" s="117">
        <v>0.55215180722147095</v>
      </c>
      <c r="G13" s="114">
        <v>0.51910710035955299</v>
      </c>
      <c r="H13" s="3">
        <v>0.54095742792707202</v>
      </c>
      <c r="I13" s="3">
        <v>0.55898937433881501</v>
      </c>
      <c r="J13" s="3">
        <v>0.57746306261027203</v>
      </c>
      <c r="K13" s="3">
        <v>0.592266850048497</v>
      </c>
    </row>
    <row r="14" spans="1:11" ht="16.5" customHeight="1" x14ac:dyDescent="0.25">
      <c r="A14" s="58"/>
      <c r="B14" s="56"/>
      <c r="C14" s="56"/>
    </row>
    <row r="15" spans="1:11" ht="16.5" customHeight="1" x14ac:dyDescent="0.25">
      <c r="A15" s="57"/>
      <c r="B15" s="177" t="s">
        <v>89</v>
      </c>
      <c r="C15" s="178"/>
      <c r="D15" s="178"/>
      <c r="E15" s="178"/>
      <c r="F15" s="179"/>
      <c r="G15" s="178" t="s">
        <v>90</v>
      </c>
      <c r="H15" s="178"/>
      <c r="I15" s="178"/>
      <c r="J15" s="178"/>
      <c r="K15" s="180"/>
    </row>
    <row r="16" spans="1:11" ht="16.5" customHeight="1" x14ac:dyDescent="0.25">
      <c r="A16" s="1" t="s">
        <v>0</v>
      </c>
      <c r="B16" s="63">
        <v>2015</v>
      </c>
      <c r="C16" s="63">
        <v>2016</v>
      </c>
      <c r="D16" s="63">
        <v>2017</v>
      </c>
      <c r="E16" s="63">
        <v>2018</v>
      </c>
      <c r="F16" s="115">
        <v>2019</v>
      </c>
      <c r="G16" s="113">
        <v>2015</v>
      </c>
      <c r="H16" s="63">
        <v>2016</v>
      </c>
      <c r="I16" s="63">
        <v>2017</v>
      </c>
      <c r="J16" s="63">
        <v>2018</v>
      </c>
      <c r="K16" s="63">
        <v>2019</v>
      </c>
    </row>
    <row r="17" spans="1:11" ht="16.5" customHeight="1" x14ac:dyDescent="0.25">
      <c r="A17" s="25" t="s">
        <v>51</v>
      </c>
      <c r="B17" s="15">
        <v>0.498229800231755</v>
      </c>
      <c r="C17" s="15">
        <v>0.52077585890037603</v>
      </c>
      <c r="D17" s="15">
        <v>0.53994876659947599</v>
      </c>
      <c r="E17" s="15">
        <v>0.55967562175575603</v>
      </c>
      <c r="F17" s="116">
        <v>0.57622659315653002</v>
      </c>
      <c r="G17" s="16">
        <v>0.54168863448068105</v>
      </c>
      <c r="H17" s="15">
        <v>0.561534322320002</v>
      </c>
      <c r="I17" s="15">
        <v>0.57866206302856504</v>
      </c>
      <c r="J17" s="15">
        <v>0.59641926610314</v>
      </c>
      <c r="K17" s="16">
        <v>0.61199586349534596</v>
      </c>
    </row>
    <row r="18" spans="1:11" ht="16.5" customHeight="1" x14ac:dyDescent="0.25">
      <c r="A18" s="25" t="s">
        <v>562</v>
      </c>
      <c r="B18" s="15">
        <v>0.45108435569477101</v>
      </c>
      <c r="C18" s="15">
        <v>0.47438388929227399</v>
      </c>
      <c r="D18" s="15">
        <v>0.50187977865078404</v>
      </c>
      <c r="E18" s="15">
        <v>0.52260816002672705</v>
      </c>
      <c r="F18" s="116">
        <v>0.53774188809134005</v>
      </c>
      <c r="G18" s="16">
        <v>0.50150354059559599</v>
      </c>
      <c r="H18" s="15">
        <v>0.52332259553390004</v>
      </c>
      <c r="I18" s="15">
        <v>0.54646586953231402</v>
      </c>
      <c r="J18" s="15">
        <v>0.56601852889536397</v>
      </c>
      <c r="K18" s="16">
        <v>0.579348387399653</v>
      </c>
    </row>
    <row r="19" spans="1:11" ht="16.5" customHeight="1" x14ac:dyDescent="0.25">
      <c r="A19" s="25" t="s">
        <v>563</v>
      </c>
      <c r="B19" s="15">
        <v>0.44669751897243598</v>
      </c>
      <c r="C19" s="15">
        <v>0.47477400388027102</v>
      </c>
      <c r="D19" s="15">
        <v>0.49701384814732003</v>
      </c>
      <c r="E19" s="15">
        <v>0.52100625985289095</v>
      </c>
      <c r="F19" s="116">
        <v>0.54328796214236696</v>
      </c>
      <c r="G19" s="16">
        <v>0.49040508377386899</v>
      </c>
      <c r="H19" s="15">
        <v>0.51532478533749204</v>
      </c>
      <c r="I19" s="15">
        <v>0.53446616518197398</v>
      </c>
      <c r="J19" s="15">
        <v>0.55890646257210796</v>
      </c>
      <c r="K19" s="16">
        <v>0.579931649895576</v>
      </c>
    </row>
    <row r="20" spans="1:11" ht="16.5" customHeight="1" x14ac:dyDescent="0.25">
      <c r="A20" s="25" t="s">
        <v>564</v>
      </c>
      <c r="B20" s="15">
        <v>0.45932058561039102</v>
      </c>
      <c r="C20" s="15">
        <v>0.48398240499973799</v>
      </c>
      <c r="D20" s="15">
        <v>0.50823423644313703</v>
      </c>
      <c r="E20" s="15">
        <v>0.525356553512494</v>
      </c>
      <c r="F20" s="116">
        <v>0.54318745144463798</v>
      </c>
      <c r="G20" s="16">
        <v>0.502634163149281</v>
      </c>
      <c r="H20" s="15">
        <v>0.52627919203568296</v>
      </c>
      <c r="I20" s="15">
        <v>0.54693834872535196</v>
      </c>
      <c r="J20" s="15">
        <v>0.562800979185617</v>
      </c>
      <c r="K20" s="16">
        <v>0.579363292734145</v>
      </c>
    </row>
    <row r="21" spans="1:11" ht="16.5" customHeight="1" x14ac:dyDescent="0.25">
      <c r="A21" s="25" t="s">
        <v>577</v>
      </c>
      <c r="B21" s="15">
        <v>0.47265823775785798</v>
      </c>
      <c r="C21" s="15">
        <v>0.496994126829507</v>
      </c>
      <c r="D21" s="15">
        <v>0.51618040463152903</v>
      </c>
      <c r="E21" s="15">
        <v>0.53296189171360397</v>
      </c>
      <c r="F21" s="116">
        <v>0.54788610176589403</v>
      </c>
      <c r="G21" s="16">
        <v>0.52571714884987397</v>
      </c>
      <c r="H21" s="15">
        <v>0.54824037514569401</v>
      </c>
      <c r="I21" s="15">
        <v>0.56431648772481702</v>
      </c>
      <c r="J21" s="15">
        <v>0.580379806166893</v>
      </c>
      <c r="K21" s="16">
        <v>0.59539497708354505</v>
      </c>
    </row>
    <row r="22" spans="1:11" ht="16.5" customHeight="1" x14ac:dyDescent="0.25">
      <c r="A22" s="25" t="s">
        <v>578</v>
      </c>
      <c r="B22" s="15">
        <v>0.454012212628645</v>
      </c>
      <c r="C22" s="15">
        <v>0.47603088968205698</v>
      </c>
      <c r="D22" s="15">
        <v>0.49817592382772202</v>
      </c>
      <c r="E22" s="15">
        <v>0.52131779012611301</v>
      </c>
      <c r="F22" s="116">
        <v>0.54118357072119605</v>
      </c>
      <c r="G22" s="16">
        <v>0.49332479743158503</v>
      </c>
      <c r="H22" s="15">
        <v>0.51464193498182098</v>
      </c>
      <c r="I22" s="15">
        <v>0.53538532005891204</v>
      </c>
      <c r="J22" s="15">
        <v>0.55631468290313402</v>
      </c>
      <c r="K22" s="16">
        <v>0.57528518233938197</v>
      </c>
    </row>
    <row r="23" spans="1:11" ht="16.5" customHeight="1" x14ac:dyDescent="0.25">
      <c r="A23" s="25" t="s">
        <v>52</v>
      </c>
      <c r="B23" s="15">
        <v>0.493651736518536</v>
      </c>
      <c r="C23" s="15">
        <v>0.51939143711650304</v>
      </c>
      <c r="D23" s="15">
        <v>0.54517998096624298</v>
      </c>
      <c r="E23" s="15">
        <v>0.57280980756403999</v>
      </c>
      <c r="F23" s="116">
        <v>0.59067841037281399</v>
      </c>
      <c r="G23" s="16">
        <v>0.54125459720074298</v>
      </c>
      <c r="H23" s="15">
        <v>0.56442271052965798</v>
      </c>
      <c r="I23" s="15">
        <v>0.58698582523352605</v>
      </c>
      <c r="J23" s="15">
        <v>0.61206365566066701</v>
      </c>
      <c r="K23" s="16">
        <v>0.62847462095598905</v>
      </c>
    </row>
    <row r="24" spans="1:11" ht="16.5" customHeight="1" x14ac:dyDescent="0.25">
      <c r="A24" s="25" t="s">
        <v>53</v>
      </c>
      <c r="B24" s="15">
        <v>0.47714302854871699</v>
      </c>
      <c r="C24" s="15">
        <v>0.49862010597586098</v>
      </c>
      <c r="D24" s="15">
        <v>0.51752178814939398</v>
      </c>
      <c r="E24" s="15">
        <v>0.53972271126760596</v>
      </c>
      <c r="F24" s="116">
        <v>0.55644358436060204</v>
      </c>
      <c r="G24" s="16">
        <v>0.51319854697417999</v>
      </c>
      <c r="H24" s="15">
        <v>0.53355493151470001</v>
      </c>
      <c r="I24" s="15">
        <v>0.55025710027733299</v>
      </c>
      <c r="J24" s="15">
        <v>0.57203187017494705</v>
      </c>
      <c r="K24" s="16">
        <v>0.58597895523156995</v>
      </c>
    </row>
    <row r="25" spans="1:11" ht="16.5" customHeight="1" x14ac:dyDescent="0.25">
      <c r="A25" s="25" t="s">
        <v>580</v>
      </c>
      <c r="B25" s="15">
        <v>0.46688323707981599</v>
      </c>
      <c r="C25" s="15">
        <v>0.490462154294032</v>
      </c>
      <c r="D25" s="15">
        <v>0.50924490381854703</v>
      </c>
      <c r="E25" s="15">
        <v>0.52884181380603501</v>
      </c>
      <c r="F25" s="116">
        <v>0.54856025614200998</v>
      </c>
      <c r="G25" s="16">
        <v>0.51655763635943297</v>
      </c>
      <c r="H25" s="15">
        <v>0.53772138978417305</v>
      </c>
      <c r="I25" s="15">
        <v>0.55368067334978699</v>
      </c>
      <c r="J25" s="15">
        <v>0.573006680662423</v>
      </c>
      <c r="K25" s="16">
        <v>0.58962111819833096</v>
      </c>
    </row>
    <row r="26" spans="1:11" ht="16.5" customHeight="1" x14ac:dyDescent="0.25">
      <c r="A26" s="25" t="s">
        <v>579</v>
      </c>
      <c r="B26" s="15">
        <v>0.451683968219184</v>
      </c>
      <c r="C26" s="15">
        <v>0.47461383733728002</v>
      </c>
      <c r="D26" s="15">
        <v>0.49560731621786203</v>
      </c>
      <c r="E26" s="15">
        <v>0.51273378762213495</v>
      </c>
      <c r="F26" s="116">
        <v>0.53047022946267297</v>
      </c>
      <c r="G26" s="16">
        <v>0.50348847432906996</v>
      </c>
      <c r="H26" s="15">
        <v>0.52356133351365997</v>
      </c>
      <c r="I26" s="15">
        <v>0.54154749967481197</v>
      </c>
      <c r="J26" s="15">
        <v>0.55770406352294699</v>
      </c>
      <c r="K26" s="16">
        <v>0.57423060795288094</v>
      </c>
    </row>
    <row r="27" spans="1:11" ht="16.5" customHeight="1" x14ac:dyDescent="0.25">
      <c r="A27" s="25" t="s">
        <v>565</v>
      </c>
      <c r="B27" s="15">
        <v>0.46138234116705101</v>
      </c>
      <c r="C27" s="15">
        <v>0.48928767178321703</v>
      </c>
      <c r="D27" s="15">
        <v>0.50881568689482204</v>
      </c>
      <c r="E27" s="15">
        <v>0.52458833752980205</v>
      </c>
      <c r="F27" s="116">
        <v>0.53742887980773901</v>
      </c>
      <c r="G27" s="16">
        <v>0.51192889566239896</v>
      </c>
      <c r="H27" s="15">
        <v>0.53714062369849203</v>
      </c>
      <c r="I27" s="15">
        <v>0.55380701605690597</v>
      </c>
      <c r="J27" s="15">
        <v>0.56818813788631695</v>
      </c>
      <c r="K27" s="16">
        <v>0.57960614772060404</v>
      </c>
    </row>
    <row r="28" spans="1:11" ht="16.5" customHeight="1" x14ac:dyDescent="0.25">
      <c r="A28" s="25" t="s">
        <v>566</v>
      </c>
      <c r="B28" s="15">
        <v>0.48555175648279802</v>
      </c>
      <c r="C28" s="15">
        <v>0.51153780612254895</v>
      </c>
      <c r="D28" s="15">
        <v>0.53179360760987804</v>
      </c>
      <c r="E28" s="15">
        <v>0.55174959057043305</v>
      </c>
      <c r="F28" s="116">
        <v>0.56401894542231701</v>
      </c>
      <c r="G28" s="16">
        <v>0.53851824353924105</v>
      </c>
      <c r="H28" s="15">
        <v>0.56202636858208599</v>
      </c>
      <c r="I28" s="15">
        <v>0.58094510317930204</v>
      </c>
      <c r="J28" s="15">
        <v>0.59908765233694905</v>
      </c>
      <c r="K28" s="16">
        <v>0.60903819216240795</v>
      </c>
    </row>
    <row r="29" spans="1:11" ht="16.5" customHeight="1" x14ac:dyDescent="0.25">
      <c r="A29" s="25" t="s">
        <v>54</v>
      </c>
      <c r="B29" s="15">
        <v>0.49576740506329098</v>
      </c>
      <c r="C29" s="15">
        <v>0.50696313633703904</v>
      </c>
      <c r="D29" s="15">
        <v>0.51395737235565497</v>
      </c>
      <c r="E29" s="15">
        <v>0.53445522184566197</v>
      </c>
      <c r="F29" s="116">
        <v>0.54485232221937596</v>
      </c>
      <c r="G29" s="16">
        <v>0.54763302372155698</v>
      </c>
      <c r="H29" s="15">
        <v>0.55907516805866797</v>
      </c>
      <c r="I29" s="15">
        <v>0.56820290751623903</v>
      </c>
      <c r="J29" s="15">
        <v>0.58248941574936497</v>
      </c>
      <c r="K29" s="16">
        <v>0.593723061204942</v>
      </c>
    </row>
    <row r="30" spans="1:11" ht="16.5" customHeight="1" x14ac:dyDescent="0.25">
      <c r="A30" s="25" t="s">
        <v>55</v>
      </c>
      <c r="B30" s="15">
        <v>0.47846195008217701</v>
      </c>
      <c r="C30" s="15">
        <v>0.50855288277968702</v>
      </c>
      <c r="D30" s="15">
        <v>0.48640205806688702</v>
      </c>
      <c r="E30" s="15">
        <v>0.53532620747771298</v>
      </c>
      <c r="F30" s="116">
        <v>0.53023839397741501</v>
      </c>
      <c r="G30" s="16">
        <v>0.51941912664943501</v>
      </c>
      <c r="H30" s="15">
        <v>0.54721739426779803</v>
      </c>
      <c r="I30" s="15">
        <v>0.53765248034697799</v>
      </c>
      <c r="J30" s="15">
        <v>0.57569572555638404</v>
      </c>
      <c r="K30" s="16">
        <v>0.56780829575522695</v>
      </c>
    </row>
    <row r="31" spans="1:11" ht="16.5" customHeight="1" x14ac:dyDescent="0.25">
      <c r="A31" s="25" t="s">
        <v>56</v>
      </c>
      <c r="B31" s="15">
        <v>0.396416414523449</v>
      </c>
      <c r="C31" s="15">
        <v>0.40799854901605198</v>
      </c>
      <c r="D31" s="15">
        <v>0.43576110372645199</v>
      </c>
      <c r="E31" s="15">
        <v>0.45564337092620499</v>
      </c>
      <c r="F31" s="116">
        <v>0.45574655490836802</v>
      </c>
      <c r="G31" s="16">
        <v>0.49713400464756002</v>
      </c>
      <c r="H31" s="15">
        <v>0.49881073734284698</v>
      </c>
      <c r="I31" s="15">
        <v>0.52176909821941397</v>
      </c>
      <c r="J31" s="15">
        <v>0.53402200763530205</v>
      </c>
      <c r="K31" s="16">
        <v>0.53166385745244404</v>
      </c>
    </row>
    <row r="32" spans="1:11" ht="16.5" customHeight="1" x14ac:dyDescent="0.25">
      <c r="A32" s="25" t="s">
        <v>57</v>
      </c>
      <c r="B32" s="15">
        <v>0.255349332072349</v>
      </c>
      <c r="C32" s="15">
        <v>0.26521898255459297</v>
      </c>
      <c r="D32" s="15">
        <v>0.28823058446757399</v>
      </c>
      <c r="E32" s="15">
        <v>0.34008946044171101</v>
      </c>
      <c r="F32" s="116">
        <v>0.37888275015346801</v>
      </c>
      <c r="G32" s="16">
        <v>0.34521687462863898</v>
      </c>
      <c r="H32" s="15">
        <v>0.347624922887107</v>
      </c>
      <c r="I32" s="15">
        <v>0.38265588658766198</v>
      </c>
      <c r="J32" s="15">
        <v>0.430364894990027</v>
      </c>
      <c r="K32" s="16">
        <v>0.44435058078141498</v>
      </c>
    </row>
    <row r="33" spans="1:11" ht="16.5" customHeight="1" x14ac:dyDescent="0.25">
      <c r="A33" s="25" t="s">
        <v>58</v>
      </c>
      <c r="B33" s="15">
        <v>0.47077365040099001</v>
      </c>
      <c r="C33" s="15">
        <v>0.48214667937965799</v>
      </c>
      <c r="D33" s="15">
        <v>0.501020933915997</v>
      </c>
      <c r="E33" s="15">
        <v>0.52323403926716705</v>
      </c>
      <c r="F33" s="116">
        <v>0.53298343873444498</v>
      </c>
      <c r="G33" s="16">
        <v>0.53255379505984901</v>
      </c>
      <c r="H33" s="15">
        <v>0.54372745355854502</v>
      </c>
      <c r="I33" s="15">
        <v>0.55700401753713302</v>
      </c>
      <c r="J33" s="15">
        <v>0.57702160649880296</v>
      </c>
      <c r="K33" s="16">
        <v>0.58270860495436805</v>
      </c>
    </row>
    <row r="34" spans="1:11" ht="16.5" customHeight="1" x14ac:dyDescent="0.25">
      <c r="A34" s="25" t="s">
        <v>593</v>
      </c>
      <c r="B34" s="15">
        <v>0.54856459330143503</v>
      </c>
      <c r="C34" s="15">
        <v>0.57409515137719103</v>
      </c>
      <c r="D34" s="15">
        <v>0.50858468677494195</v>
      </c>
      <c r="E34" s="15">
        <v>0.46620227038183698</v>
      </c>
      <c r="F34" s="116">
        <v>0.45439310509935399</v>
      </c>
      <c r="G34" s="16">
        <v>0.667013708138123</v>
      </c>
      <c r="H34" s="15">
        <v>0.67684174624829496</v>
      </c>
      <c r="I34" s="15">
        <v>0.62075671852899605</v>
      </c>
      <c r="J34" s="15">
        <v>0.60398646107559195</v>
      </c>
      <c r="K34" s="16">
        <v>0.57190326749123099</v>
      </c>
    </row>
    <row r="35" spans="1:11" ht="16.5" customHeight="1" x14ac:dyDescent="0.25">
      <c r="A35" s="1" t="s">
        <v>60</v>
      </c>
      <c r="B35" s="3">
        <v>0.47125904989782402</v>
      </c>
      <c r="C35" s="3">
        <v>0.49535424233306102</v>
      </c>
      <c r="D35" s="3">
        <v>0.51590775290078095</v>
      </c>
      <c r="E35" s="3">
        <v>0.53580428335133001</v>
      </c>
      <c r="F35" s="117">
        <v>0.55215180722147095</v>
      </c>
      <c r="G35" s="114">
        <v>0.51910710035955299</v>
      </c>
      <c r="H35" s="3">
        <v>0.54095742792707202</v>
      </c>
      <c r="I35" s="3">
        <v>0.55898937433881501</v>
      </c>
      <c r="J35" s="3">
        <v>0.57746306261027203</v>
      </c>
      <c r="K35" s="3">
        <v>0.592266850048497</v>
      </c>
    </row>
    <row r="36" spans="1:11" ht="16.5" customHeight="1" x14ac:dyDescent="0.25">
      <c r="A36" s="58"/>
      <c r="B36" s="56"/>
      <c r="C36" s="56"/>
    </row>
    <row r="38" spans="1:11" x14ac:dyDescent="0.25">
      <c r="A38" s="57"/>
    </row>
    <row r="40" spans="1:11" x14ac:dyDescent="0.25">
      <c r="A40" s="57"/>
    </row>
    <row r="41" spans="1:11" x14ac:dyDescent="0.25">
      <c r="A41" s="57"/>
    </row>
  </sheetData>
  <mergeCells count="4"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3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35"/>
  <sheetViews>
    <sheetView zoomScaleNormal="100" workbookViewId="0">
      <pane ySplit="4" topLeftCell="A5" activePane="bottomLeft" state="frozen"/>
      <selection pane="bottomLeft" activeCell="A4" sqref="A4"/>
    </sheetView>
  </sheetViews>
  <sheetFormatPr baseColWidth="10" defaultColWidth="11.44140625" defaultRowHeight="10.199999999999999" x14ac:dyDescent="0.25"/>
  <cols>
    <col min="1" max="1" width="7.6640625" style="89" customWidth="1"/>
    <col min="2" max="2" width="68.6640625" style="89" customWidth="1"/>
    <col min="3" max="7" width="10.6640625" style="89" customWidth="1"/>
    <col min="8" max="9" width="13.6640625" style="89" customWidth="1"/>
    <col min="10" max="16384" width="11.44140625" style="89"/>
  </cols>
  <sheetData>
    <row r="1" spans="1:9" ht="13.5" customHeight="1" x14ac:dyDescent="0.25">
      <c r="A1" s="189" t="s">
        <v>101</v>
      </c>
      <c r="B1" s="189"/>
      <c r="C1" s="189"/>
      <c r="D1" s="189"/>
      <c r="E1" s="189"/>
      <c r="F1" s="189"/>
      <c r="G1" s="189"/>
    </row>
    <row r="2" spans="1:9" ht="13.5" customHeight="1" x14ac:dyDescent="0.25">
      <c r="A2" s="99"/>
      <c r="B2" s="99"/>
    </row>
    <row r="3" spans="1:9" ht="13.5" customHeight="1" x14ac:dyDescent="0.25">
      <c r="A3" s="90"/>
      <c r="B3" s="90"/>
      <c r="C3" s="91"/>
      <c r="D3" s="91"/>
      <c r="E3" s="91"/>
      <c r="F3" s="91"/>
    </row>
    <row r="4" spans="1:9" ht="37.5" customHeight="1" x14ac:dyDescent="0.25">
      <c r="A4" s="92" t="s">
        <v>66</v>
      </c>
      <c r="B4" s="93" t="s">
        <v>72</v>
      </c>
      <c r="C4" s="94">
        <v>2015</v>
      </c>
      <c r="D4" s="94">
        <v>2016</v>
      </c>
      <c r="E4" s="94">
        <v>2017</v>
      </c>
      <c r="F4" s="94">
        <v>2018</v>
      </c>
      <c r="G4" s="94">
        <v>2019</v>
      </c>
      <c r="H4" s="92" t="s">
        <v>594</v>
      </c>
      <c r="I4" s="92" t="s">
        <v>595</v>
      </c>
    </row>
    <row r="5" spans="1:9" ht="16.5" customHeight="1" x14ac:dyDescent="0.25">
      <c r="A5" s="95" t="s">
        <v>104</v>
      </c>
      <c r="B5" s="96" t="s">
        <v>330</v>
      </c>
      <c r="C5" s="97">
        <v>4.7365304914150398E-3</v>
      </c>
      <c r="D5" s="97">
        <v>5.8456742010911901E-3</v>
      </c>
      <c r="E5" s="97">
        <v>4.0611100367433798E-3</v>
      </c>
      <c r="F5" s="97">
        <v>3.66300366300366E-3</v>
      </c>
      <c r="G5" s="98">
        <v>5.8754406580493503E-3</v>
      </c>
      <c r="H5" s="133">
        <v>30</v>
      </c>
      <c r="I5" s="133">
        <v>5106</v>
      </c>
    </row>
    <row r="6" spans="1:9" ht="16.5" customHeight="1" x14ac:dyDescent="0.25">
      <c r="A6" s="95" t="s">
        <v>105</v>
      </c>
      <c r="B6" s="96" t="s">
        <v>331</v>
      </c>
      <c r="C6" s="97">
        <v>3.3870749220972799E-3</v>
      </c>
      <c r="D6" s="97">
        <v>3.32138799056027E-3</v>
      </c>
      <c r="E6" s="97">
        <v>3.8706347841045898E-3</v>
      </c>
      <c r="F6" s="97">
        <v>4.2469220539659404E-3</v>
      </c>
      <c r="G6" s="98">
        <v>4.9802507298643299E-3</v>
      </c>
      <c r="H6" s="133">
        <v>116</v>
      </c>
      <c r="I6" s="133">
        <v>23292</v>
      </c>
    </row>
    <row r="7" spans="1:9" ht="16.5" customHeight="1" x14ac:dyDescent="0.25">
      <c r="A7" s="95" t="s">
        <v>106</v>
      </c>
      <c r="B7" s="96" t="s">
        <v>332</v>
      </c>
      <c r="C7" s="97">
        <v>1.16939525559639E-2</v>
      </c>
      <c r="D7" s="97">
        <v>1.2200109051254101E-2</v>
      </c>
      <c r="E7" s="97">
        <v>1.67229096362955E-2</v>
      </c>
      <c r="F7" s="97">
        <v>1.8965772707067698E-2</v>
      </c>
      <c r="G7" s="98">
        <v>1.9434499890406999E-2</v>
      </c>
      <c r="H7" s="133">
        <v>266</v>
      </c>
      <c r="I7" s="133">
        <v>13687</v>
      </c>
    </row>
    <row r="8" spans="1:9" ht="16.5" customHeight="1" x14ac:dyDescent="0.25">
      <c r="A8" s="95" t="s">
        <v>107</v>
      </c>
      <c r="B8" s="96" t="s">
        <v>333</v>
      </c>
      <c r="C8" s="97">
        <v>2.3476933912431E-4</v>
      </c>
      <c r="D8" s="97">
        <v>1.5653081338048601E-3</v>
      </c>
      <c r="E8" s="97">
        <v>1.28444652031761E-3</v>
      </c>
      <c r="F8" s="97">
        <v>2.0181052874358499E-3</v>
      </c>
      <c r="G8" s="98">
        <v>2.23521320495186E-3</v>
      </c>
      <c r="H8" s="133">
        <v>39</v>
      </c>
      <c r="I8" s="133">
        <v>17448</v>
      </c>
    </row>
    <row r="9" spans="1:9" ht="16.5" customHeight="1" x14ac:dyDescent="0.25">
      <c r="A9" s="95" t="s">
        <v>108</v>
      </c>
      <c r="B9" s="96" t="s">
        <v>334</v>
      </c>
      <c r="C9" s="97">
        <v>0.49986374165417602</v>
      </c>
      <c r="D9" s="97">
        <v>0.56188915194560796</v>
      </c>
      <c r="E9" s="97">
        <v>0.58906204057630096</v>
      </c>
      <c r="F9" s="97">
        <v>0.62375132540878397</v>
      </c>
      <c r="G9" s="98">
        <v>0.65015023217700096</v>
      </c>
      <c r="H9" s="133">
        <v>11901</v>
      </c>
      <c r="I9" s="133">
        <v>18305</v>
      </c>
    </row>
    <row r="10" spans="1:9" ht="16.5" customHeight="1" x14ac:dyDescent="0.25">
      <c r="A10" s="95" t="s">
        <v>109</v>
      </c>
      <c r="B10" s="96" t="s">
        <v>335</v>
      </c>
      <c r="C10" s="97">
        <v>6.1559507523939799E-3</v>
      </c>
      <c r="D10" s="97">
        <v>1.1306532663316601E-2</v>
      </c>
      <c r="E10" s="97">
        <v>1.9218846869187799E-2</v>
      </c>
      <c r="F10" s="97">
        <v>3.63744782349434E-2</v>
      </c>
      <c r="G10" s="98">
        <v>6.1925199264255097E-2</v>
      </c>
      <c r="H10" s="133">
        <v>101</v>
      </c>
      <c r="I10" s="133">
        <v>1631</v>
      </c>
    </row>
    <row r="11" spans="1:9" ht="16.5" customHeight="1" x14ac:dyDescent="0.25">
      <c r="A11" s="95" t="s">
        <v>110</v>
      </c>
      <c r="B11" s="96" t="s">
        <v>336</v>
      </c>
      <c r="C11" s="97">
        <v>0.26249282021826498</v>
      </c>
      <c r="D11" s="97">
        <v>0.279963735267452</v>
      </c>
      <c r="E11" s="97">
        <v>0.32193056731583403</v>
      </c>
      <c r="F11" s="97">
        <v>0.32253756260434102</v>
      </c>
      <c r="G11" s="98">
        <v>0.31006831006830998</v>
      </c>
      <c r="H11" s="133">
        <v>2088</v>
      </c>
      <c r="I11" s="133">
        <v>6734</v>
      </c>
    </row>
    <row r="12" spans="1:9" ht="16.5" customHeight="1" x14ac:dyDescent="0.25">
      <c r="A12" s="95" t="s">
        <v>111</v>
      </c>
      <c r="B12" s="96" t="s">
        <v>337</v>
      </c>
      <c r="C12" s="97">
        <v>0</v>
      </c>
      <c r="D12" s="97">
        <v>2.2909507445589899E-3</v>
      </c>
      <c r="E12" s="97">
        <v>6.9204152249135002E-3</v>
      </c>
      <c r="F12" s="97">
        <v>1.18764845605701E-3</v>
      </c>
      <c r="G12" s="98">
        <v>2.3255813953488402E-3</v>
      </c>
      <c r="H12" s="133">
        <v>2</v>
      </c>
      <c r="I12" s="133">
        <v>860</v>
      </c>
    </row>
    <row r="13" spans="1:9" ht="16.5" customHeight="1" x14ac:dyDescent="0.25">
      <c r="A13" s="95" t="s">
        <v>112</v>
      </c>
      <c r="B13" s="96" t="s">
        <v>338</v>
      </c>
      <c r="C13" s="97">
        <v>8.3612040133779295E-3</v>
      </c>
      <c r="D13" s="97">
        <v>6.4899945916711702E-3</v>
      </c>
      <c r="E13" s="97">
        <v>1.0882016036655199E-2</v>
      </c>
      <c r="F13" s="97">
        <v>7.1546505228398498E-3</v>
      </c>
      <c r="G13" s="98">
        <v>9.2753623188405795E-3</v>
      </c>
      <c r="H13" s="133">
        <v>16</v>
      </c>
      <c r="I13" s="133">
        <v>1725</v>
      </c>
    </row>
    <row r="14" spans="1:9" ht="16.5" customHeight="1" x14ac:dyDescent="0.25">
      <c r="A14" s="95" t="s">
        <v>113</v>
      </c>
      <c r="B14" s="96" t="s">
        <v>339</v>
      </c>
      <c r="C14" s="97">
        <v>0.82723024638912501</v>
      </c>
      <c r="D14" s="97">
        <v>0.85088907335401298</v>
      </c>
      <c r="E14" s="97">
        <v>0.87268640930724495</v>
      </c>
      <c r="F14" s="97">
        <v>0.88707568859036201</v>
      </c>
      <c r="G14" s="98">
        <v>0.89710112856826696</v>
      </c>
      <c r="H14" s="133">
        <v>20270</v>
      </c>
      <c r="I14" s="133">
        <v>22595</v>
      </c>
    </row>
    <row r="15" spans="1:9" ht="16.5" customHeight="1" x14ac:dyDescent="0.25">
      <c r="A15" s="95" t="s">
        <v>114</v>
      </c>
      <c r="B15" s="96" t="s">
        <v>340</v>
      </c>
      <c r="C15" s="97">
        <v>0.95463880353671504</v>
      </c>
      <c r="D15" s="97">
        <v>0.96035749994275699</v>
      </c>
      <c r="E15" s="97">
        <v>0.96277698369341502</v>
      </c>
      <c r="F15" s="97">
        <v>0.96721360448703098</v>
      </c>
      <c r="G15" s="98">
        <v>0.96873116118846003</v>
      </c>
      <c r="H15" s="133">
        <v>134983</v>
      </c>
      <c r="I15" s="133">
        <v>139340</v>
      </c>
    </row>
    <row r="16" spans="1:9" ht="16.5" customHeight="1" x14ac:dyDescent="0.25">
      <c r="A16" s="95" t="s">
        <v>115</v>
      </c>
      <c r="B16" s="96" t="s">
        <v>341</v>
      </c>
      <c r="C16" s="97">
        <v>0.38823868194252997</v>
      </c>
      <c r="D16" s="97">
        <v>0.47538034338456697</v>
      </c>
      <c r="E16" s="97">
        <v>0.55746619911114403</v>
      </c>
      <c r="F16" s="97">
        <v>0.62228945127805702</v>
      </c>
      <c r="G16" s="98">
        <v>0.66527032567425404</v>
      </c>
      <c r="H16" s="133">
        <v>37321</v>
      </c>
      <c r="I16" s="133">
        <v>56099</v>
      </c>
    </row>
    <row r="17" spans="1:9" ht="16.5" customHeight="1" x14ac:dyDescent="0.25">
      <c r="A17" s="95" t="s">
        <v>116</v>
      </c>
      <c r="B17" s="96" t="s">
        <v>342</v>
      </c>
      <c r="C17" s="97">
        <v>0.192471722603375</v>
      </c>
      <c r="D17" s="97">
        <v>0.22046109510086501</v>
      </c>
      <c r="E17" s="97">
        <v>0.22960780703369499</v>
      </c>
      <c r="F17" s="97">
        <v>0.25244393329499698</v>
      </c>
      <c r="G17" s="98">
        <v>0.26499411995296002</v>
      </c>
      <c r="H17" s="133">
        <v>1352</v>
      </c>
      <c r="I17" s="133">
        <v>5102</v>
      </c>
    </row>
    <row r="18" spans="1:9" ht="16.5" customHeight="1" x14ac:dyDescent="0.25">
      <c r="A18" s="95" t="s">
        <v>117</v>
      </c>
      <c r="B18" s="96" t="s">
        <v>343</v>
      </c>
      <c r="C18" s="97">
        <v>0.91358926741153401</v>
      </c>
      <c r="D18" s="97">
        <v>0.92906642696192498</v>
      </c>
      <c r="E18" s="97">
        <v>0.943088256536184</v>
      </c>
      <c r="F18" s="97">
        <v>0.95319807106622101</v>
      </c>
      <c r="G18" s="98">
        <v>0.95883041220508702</v>
      </c>
      <c r="H18" s="133">
        <v>866170</v>
      </c>
      <c r="I18" s="133">
        <v>903361</v>
      </c>
    </row>
    <row r="19" spans="1:9" ht="16.5" customHeight="1" x14ac:dyDescent="0.25">
      <c r="A19" s="95" t="s">
        <v>118</v>
      </c>
      <c r="B19" s="96" t="s">
        <v>344</v>
      </c>
      <c r="C19" s="97">
        <v>0.57486423584173796</v>
      </c>
      <c r="D19" s="97">
        <v>0.55275229357798195</v>
      </c>
      <c r="E19" s="97">
        <v>0.66184448462929502</v>
      </c>
      <c r="F19" s="97">
        <v>0.74855769230769198</v>
      </c>
      <c r="G19" s="98">
        <v>0.72002007024586101</v>
      </c>
      <c r="H19" s="133">
        <v>1435</v>
      </c>
      <c r="I19" s="133">
        <v>1993</v>
      </c>
    </row>
    <row r="20" spans="1:9" ht="16.5" customHeight="1" x14ac:dyDescent="0.25">
      <c r="A20" s="95" t="s">
        <v>119</v>
      </c>
      <c r="B20" s="96" t="s">
        <v>345</v>
      </c>
      <c r="C20" s="97">
        <v>0.88915450427780596</v>
      </c>
      <c r="D20" s="97">
        <v>0.87983761840324803</v>
      </c>
      <c r="E20" s="97">
        <v>0.88791423001949299</v>
      </c>
      <c r="F20" s="97">
        <v>0.89539170506912402</v>
      </c>
      <c r="G20" s="98">
        <v>0.88855084067253798</v>
      </c>
      <c r="H20" s="133">
        <v>5549</v>
      </c>
      <c r="I20" s="133">
        <v>6245</v>
      </c>
    </row>
    <row r="21" spans="1:9" ht="16.5" customHeight="1" x14ac:dyDescent="0.25">
      <c r="A21" s="95" t="s">
        <v>120</v>
      </c>
      <c r="B21" s="96" t="s">
        <v>346</v>
      </c>
      <c r="C21" s="97">
        <v>0.81676081748543405</v>
      </c>
      <c r="D21" s="97">
        <v>0.836579266985783</v>
      </c>
      <c r="E21" s="97">
        <v>0.85292407199897902</v>
      </c>
      <c r="F21" s="97">
        <v>0.86668800623486497</v>
      </c>
      <c r="G21" s="98">
        <v>0.87383663637358999</v>
      </c>
      <c r="H21" s="133">
        <v>63846</v>
      </c>
      <c r="I21" s="133">
        <v>73064</v>
      </c>
    </row>
    <row r="22" spans="1:9" ht="16.5" customHeight="1" x14ac:dyDescent="0.25">
      <c r="A22" s="95" t="s">
        <v>121</v>
      </c>
      <c r="B22" s="96" t="s">
        <v>347</v>
      </c>
      <c r="C22" s="97">
        <v>0.371766029246344</v>
      </c>
      <c r="D22" s="97">
        <v>0.36644444444444402</v>
      </c>
      <c r="E22" s="97">
        <v>0.32853690685413001</v>
      </c>
      <c r="F22" s="97">
        <v>0.33876221498371301</v>
      </c>
      <c r="G22" s="98">
        <v>0.380645161290323</v>
      </c>
      <c r="H22" s="133">
        <v>4071</v>
      </c>
      <c r="I22" s="133">
        <v>10695</v>
      </c>
    </row>
    <row r="23" spans="1:9" ht="16.5" customHeight="1" x14ac:dyDescent="0.25">
      <c r="A23" s="95" t="s">
        <v>122</v>
      </c>
      <c r="B23" s="96" t="s">
        <v>348</v>
      </c>
      <c r="C23" s="97">
        <v>0.23368920521945399</v>
      </c>
      <c r="D23" s="97">
        <v>0.25882020886254598</v>
      </c>
      <c r="E23" s="97">
        <v>0.24992709244677699</v>
      </c>
      <c r="F23" s="97">
        <v>0.28201354136002399</v>
      </c>
      <c r="G23" s="98">
        <v>0.26252263126131598</v>
      </c>
      <c r="H23" s="133">
        <v>870</v>
      </c>
      <c r="I23" s="133">
        <v>3314</v>
      </c>
    </row>
    <row r="24" spans="1:9" ht="16.5" customHeight="1" x14ac:dyDescent="0.25">
      <c r="A24" s="95" t="s">
        <v>123</v>
      </c>
      <c r="B24" s="96" t="s">
        <v>349</v>
      </c>
      <c r="C24" s="97">
        <v>0.675616016427105</v>
      </c>
      <c r="D24" s="97">
        <v>0.73806030198324402</v>
      </c>
      <c r="E24" s="97">
        <v>0.75048440224762603</v>
      </c>
      <c r="F24" s="97">
        <v>0.77380135307383102</v>
      </c>
      <c r="G24" s="98">
        <v>0.78251846131570102</v>
      </c>
      <c r="H24" s="133">
        <v>16213</v>
      </c>
      <c r="I24" s="133">
        <v>20719</v>
      </c>
    </row>
    <row r="25" spans="1:9" ht="16.5" customHeight="1" x14ac:dyDescent="0.25">
      <c r="A25" s="95" t="s">
        <v>124</v>
      </c>
      <c r="B25" s="96" t="s">
        <v>350</v>
      </c>
      <c r="C25" s="97">
        <v>0.71748303063658003</v>
      </c>
      <c r="D25" s="97">
        <v>0.75296720981693799</v>
      </c>
      <c r="E25" s="97">
        <v>0.78012170385395496</v>
      </c>
      <c r="F25" s="97">
        <v>0.83203401842664804</v>
      </c>
      <c r="G25" s="98">
        <v>0.87378757035085597</v>
      </c>
      <c r="H25" s="133">
        <v>7297</v>
      </c>
      <c r="I25" s="133">
        <v>8351</v>
      </c>
    </row>
    <row r="26" spans="1:9" ht="16.5" customHeight="1" x14ac:dyDescent="0.25">
      <c r="A26" s="95" t="s">
        <v>125</v>
      </c>
      <c r="B26" s="96" t="s">
        <v>351</v>
      </c>
      <c r="C26" s="97">
        <v>0.71324727409449795</v>
      </c>
      <c r="D26" s="97">
        <v>0.74425323451827696</v>
      </c>
      <c r="E26" s="97">
        <v>0.79117832388153797</v>
      </c>
      <c r="F26" s="97">
        <v>0.83856728465128005</v>
      </c>
      <c r="G26" s="98">
        <v>0.86152866242038195</v>
      </c>
      <c r="H26" s="133">
        <v>6763</v>
      </c>
      <c r="I26" s="133">
        <v>7850</v>
      </c>
    </row>
    <row r="27" spans="1:9" ht="16.5" customHeight="1" x14ac:dyDescent="0.25">
      <c r="A27" s="95" t="s">
        <v>126</v>
      </c>
      <c r="B27" s="96" t="s">
        <v>352</v>
      </c>
      <c r="C27" s="97">
        <v>4.6572934973638E-2</v>
      </c>
      <c r="D27" s="97">
        <v>4.5880149812734097E-2</v>
      </c>
      <c r="E27" s="97">
        <v>5.6586690810321402E-2</v>
      </c>
      <c r="F27" s="97">
        <v>6.21621621621622E-2</v>
      </c>
      <c r="G27" s="98">
        <v>6.2778052397429604E-2</v>
      </c>
      <c r="H27" s="133">
        <v>127</v>
      </c>
      <c r="I27" s="133">
        <v>2023</v>
      </c>
    </row>
    <row r="28" spans="1:9" ht="16.5" customHeight="1" x14ac:dyDescent="0.25">
      <c r="A28" s="95" t="s">
        <v>127</v>
      </c>
      <c r="B28" s="96" t="s">
        <v>353</v>
      </c>
      <c r="C28" s="97">
        <v>0.54457831325301198</v>
      </c>
      <c r="D28" s="97">
        <v>0.60910652920962205</v>
      </c>
      <c r="E28" s="97">
        <v>0.64124293785310704</v>
      </c>
      <c r="F28" s="97">
        <v>0.69138929088277901</v>
      </c>
      <c r="G28" s="98">
        <v>0.74047306176084104</v>
      </c>
      <c r="H28" s="133">
        <v>2254</v>
      </c>
      <c r="I28" s="133">
        <v>3044</v>
      </c>
    </row>
    <row r="29" spans="1:9" ht="16.5" customHeight="1" x14ac:dyDescent="0.25">
      <c r="A29" s="95" t="s">
        <v>128</v>
      </c>
      <c r="B29" s="96" t="s">
        <v>354</v>
      </c>
      <c r="C29" s="97">
        <v>0.39345205342404099</v>
      </c>
      <c r="D29" s="97">
        <v>0.43374588674426601</v>
      </c>
      <c r="E29" s="97">
        <v>0.48851447323309</v>
      </c>
      <c r="F29" s="97">
        <v>0.53608449051437501</v>
      </c>
      <c r="G29" s="98">
        <v>0.57202067485859198</v>
      </c>
      <c r="H29" s="133">
        <v>23462</v>
      </c>
      <c r="I29" s="133">
        <v>41016</v>
      </c>
    </row>
    <row r="30" spans="1:9" ht="16.5" customHeight="1" x14ac:dyDescent="0.25">
      <c r="A30" s="95" t="s">
        <v>129</v>
      </c>
      <c r="B30" s="96" t="s">
        <v>355</v>
      </c>
      <c r="C30" s="97">
        <v>0.39613783328904201</v>
      </c>
      <c r="D30" s="97">
        <v>0.45181921546333098</v>
      </c>
      <c r="E30" s="97">
        <v>0.50858885407341103</v>
      </c>
      <c r="F30" s="97">
        <v>0.55968307928500904</v>
      </c>
      <c r="G30" s="98">
        <v>0.60120373316364395</v>
      </c>
      <c r="H30" s="133">
        <v>22675</v>
      </c>
      <c r="I30" s="133">
        <v>37716</v>
      </c>
    </row>
    <row r="31" spans="1:9" ht="16.5" customHeight="1" x14ac:dyDescent="0.25">
      <c r="A31" s="95" t="s">
        <v>130</v>
      </c>
      <c r="B31" s="96" t="s">
        <v>356</v>
      </c>
      <c r="C31" s="97">
        <v>0.33965722447036401</v>
      </c>
      <c r="D31" s="97">
        <v>0.37647367042179702</v>
      </c>
      <c r="E31" s="97">
        <v>0.41018018018017999</v>
      </c>
      <c r="F31" s="97">
        <v>0.44501790114846301</v>
      </c>
      <c r="G31" s="98">
        <v>0.49902863803624897</v>
      </c>
      <c r="H31" s="133">
        <v>21834</v>
      </c>
      <c r="I31" s="133">
        <v>43753</v>
      </c>
    </row>
    <row r="32" spans="1:9" ht="16.5" customHeight="1" x14ac:dyDescent="0.25">
      <c r="A32" s="95" t="s">
        <v>131</v>
      </c>
      <c r="B32" s="96" t="s">
        <v>357</v>
      </c>
      <c r="C32" s="97">
        <v>0</v>
      </c>
      <c r="D32" s="97">
        <v>0</v>
      </c>
      <c r="E32" s="97">
        <v>0</v>
      </c>
      <c r="F32" s="97">
        <v>0</v>
      </c>
      <c r="G32" s="98">
        <v>0</v>
      </c>
      <c r="H32" s="133">
        <v>0</v>
      </c>
      <c r="I32" s="133">
        <v>8358</v>
      </c>
    </row>
    <row r="33" spans="1:9" ht="16.5" customHeight="1" x14ac:dyDescent="0.25">
      <c r="A33" s="95" t="s">
        <v>132</v>
      </c>
      <c r="B33" s="96" t="s">
        <v>358</v>
      </c>
      <c r="C33" s="97">
        <v>0</v>
      </c>
      <c r="D33" s="97">
        <v>0</v>
      </c>
      <c r="E33" s="97">
        <v>0</v>
      </c>
      <c r="F33" s="97">
        <v>0</v>
      </c>
      <c r="G33" s="98">
        <v>0</v>
      </c>
      <c r="H33" s="133">
        <v>0</v>
      </c>
      <c r="I33" s="133">
        <v>5628</v>
      </c>
    </row>
    <row r="34" spans="1:9" ht="16.5" customHeight="1" x14ac:dyDescent="0.25">
      <c r="A34" s="95" t="s">
        <v>133</v>
      </c>
      <c r="B34" s="96" t="s">
        <v>359</v>
      </c>
      <c r="C34" s="97">
        <v>0</v>
      </c>
      <c r="D34" s="97">
        <v>0</v>
      </c>
      <c r="E34" s="97">
        <v>0</v>
      </c>
      <c r="F34" s="97">
        <v>0</v>
      </c>
      <c r="G34" s="98">
        <v>0</v>
      </c>
      <c r="H34" s="133">
        <v>0</v>
      </c>
      <c r="I34" s="133">
        <v>4354</v>
      </c>
    </row>
    <row r="35" spans="1:9" ht="16.5" customHeight="1" x14ac:dyDescent="0.25">
      <c r="A35" s="95" t="s">
        <v>134</v>
      </c>
      <c r="B35" s="96" t="s">
        <v>360</v>
      </c>
      <c r="C35" s="97">
        <v>0.98774645931685601</v>
      </c>
      <c r="D35" s="97">
        <v>0.98851935564883597</v>
      </c>
      <c r="E35" s="97">
        <v>0.986965253306051</v>
      </c>
      <c r="F35" s="97">
        <v>0.98613853241197802</v>
      </c>
      <c r="G35" s="98">
        <v>0.98436882546652005</v>
      </c>
      <c r="H35" s="133">
        <v>22419</v>
      </c>
      <c r="I35" s="133">
        <v>22775</v>
      </c>
    </row>
    <row r="36" spans="1:9" ht="16.5" customHeight="1" x14ac:dyDescent="0.25">
      <c r="A36" s="95" t="s">
        <v>135</v>
      </c>
      <c r="B36" s="96" t="s">
        <v>361</v>
      </c>
      <c r="C36" s="97">
        <v>0.94597416155552705</v>
      </c>
      <c r="D36" s="97">
        <v>0.95433092726263202</v>
      </c>
      <c r="E36" s="97">
        <v>0.962139338494018</v>
      </c>
      <c r="F36" s="97">
        <v>0.95895851721094405</v>
      </c>
      <c r="G36" s="98">
        <v>0.95626732368339995</v>
      </c>
      <c r="H36" s="133">
        <v>6210</v>
      </c>
      <c r="I36" s="133">
        <v>6494</v>
      </c>
    </row>
    <row r="37" spans="1:9" ht="16.5" customHeight="1" x14ac:dyDescent="0.25">
      <c r="A37" s="95" t="s">
        <v>136</v>
      </c>
      <c r="B37" s="96" t="s">
        <v>362</v>
      </c>
      <c r="C37" s="97">
        <v>0.41031251290096199</v>
      </c>
      <c r="D37" s="97">
        <v>0.431505728314239</v>
      </c>
      <c r="E37" s="97">
        <v>0.43854941659551999</v>
      </c>
      <c r="F37" s="97">
        <v>0.45213370111958501</v>
      </c>
      <c r="G37" s="98">
        <v>0.46492913764112398</v>
      </c>
      <c r="H37" s="133">
        <v>11613</v>
      </c>
      <c r="I37" s="133">
        <v>24978</v>
      </c>
    </row>
    <row r="38" spans="1:9" ht="16.5" customHeight="1" x14ac:dyDescent="0.25">
      <c r="A38" s="95" t="s">
        <v>137</v>
      </c>
      <c r="B38" s="96" t="s">
        <v>363</v>
      </c>
      <c r="C38" s="97">
        <v>0.773478104255648</v>
      </c>
      <c r="D38" s="97">
        <v>0.79878538446095204</v>
      </c>
      <c r="E38" s="97">
        <v>0.81973333333333298</v>
      </c>
      <c r="F38" s="97">
        <v>0.82455890046131197</v>
      </c>
      <c r="G38" s="98">
        <v>0.834253092293054</v>
      </c>
      <c r="H38" s="133">
        <v>17536</v>
      </c>
      <c r="I38" s="133">
        <v>21020</v>
      </c>
    </row>
    <row r="39" spans="1:9" ht="16.5" customHeight="1" x14ac:dyDescent="0.25">
      <c r="A39" s="95" t="s">
        <v>138</v>
      </c>
      <c r="B39" s="96" t="s">
        <v>364</v>
      </c>
      <c r="C39" s="97">
        <v>0.15109717868338601</v>
      </c>
      <c r="D39" s="97">
        <v>0.17985611510791399</v>
      </c>
      <c r="E39" s="97">
        <v>0.21432835820895499</v>
      </c>
      <c r="F39" s="97">
        <v>0.23197492163009401</v>
      </c>
      <c r="G39" s="98">
        <v>0.24970760233918099</v>
      </c>
      <c r="H39" s="133">
        <v>427</v>
      </c>
      <c r="I39" s="133">
        <v>1710</v>
      </c>
    </row>
    <row r="40" spans="1:9" ht="16.5" customHeight="1" x14ac:dyDescent="0.25">
      <c r="A40" s="95" t="s">
        <v>139</v>
      </c>
      <c r="B40" s="96" t="s">
        <v>365</v>
      </c>
      <c r="C40" s="97">
        <v>0.124465964112788</v>
      </c>
      <c r="D40" s="97">
        <v>0.15690533879187901</v>
      </c>
      <c r="E40" s="97">
        <v>0.17550274223034701</v>
      </c>
      <c r="F40" s="97">
        <v>0.184848050458716</v>
      </c>
      <c r="G40" s="98">
        <v>0.206877877064717</v>
      </c>
      <c r="H40" s="133">
        <v>3056</v>
      </c>
      <c r="I40" s="133">
        <v>14772</v>
      </c>
    </row>
    <row r="41" spans="1:9" ht="16.5" customHeight="1" x14ac:dyDescent="0.25">
      <c r="A41" s="95" t="s">
        <v>140</v>
      </c>
      <c r="B41" s="96" t="s">
        <v>366</v>
      </c>
      <c r="C41" s="97">
        <v>0.34462466438633299</v>
      </c>
      <c r="D41" s="97">
        <v>0.38975000920437403</v>
      </c>
      <c r="E41" s="97">
        <v>0.44016547574275999</v>
      </c>
      <c r="F41" s="97">
        <v>0.47920184190330001</v>
      </c>
      <c r="G41" s="98">
        <v>0.51048425383763296</v>
      </c>
      <c r="H41" s="133">
        <v>12903</v>
      </c>
      <c r="I41" s="133">
        <v>25276</v>
      </c>
    </row>
    <row r="42" spans="1:9" ht="16.5" customHeight="1" x14ac:dyDescent="0.25">
      <c r="A42" s="95" t="s">
        <v>141</v>
      </c>
      <c r="B42" s="96" t="s">
        <v>367</v>
      </c>
      <c r="C42" s="97">
        <v>0.63082252358490598</v>
      </c>
      <c r="D42" s="97">
        <v>0.67320261437908502</v>
      </c>
      <c r="E42" s="97">
        <v>0.71160665038216098</v>
      </c>
      <c r="F42" s="97">
        <v>0.74938856618770999</v>
      </c>
      <c r="G42" s="98">
        <v>0.77549716476319797</v>
      </c>
      <c r="H42" s="133">
        <v>9710</v>
      </c>
      <c r="I42" s="133">
        <v>12521</v>
      </c>
    </row>
    <row r="43" spans="1:9" ht="16.5" customHeight="1" x14ac:dyDescent="0.25">
      <c r="A43" s="95" t="s">
        <v>142</v>
      </c>
      <c r="B43" s="96" t="s">
        <v>368</v>
      </c>
      <c r="C43" s="97">
        <v>0.242414664981037</v>
      </c>
      <c r="D43" s="97">
        <v>0.262025974025974</v>
      </c>
      <c r="E43" s="97">
        <v>0.27629141798724</v>
      </c>
      <c r="F43" s="97">
        <v>0.27246438899004</v>
      </c>
      <c r="G43" s="98">
        <v>0.26393223361569301</v>
      </c>
      <c r="H43" s="133">
        <v>2368</v>
      </c>
      <c r="I43" s="133">
        <v>8972</v>
      </c>
    </row>
    <row r="44" spans="1:9" ht="16.5" customHeight="1" x14ac:dyDescent="0.25">
      <c r="A44" s="95" t="s">
        <v>143</v>
      </c>
      <c r="B44" s="96" t="s">
        <v>369</v>
      </c>
      <c r="C44" s="97">
        <v>1.15074798619102E-3</v>
      </c>
      <c r="D44" s="97">
        <v>4.5756119881034101E-4</v>
      </c>
      <c r="E44" s="97">
        <v>9.7847358121330697E-4</v>
      </c>
      <c r="F44" s="97">
        <v>7.4682598954443598E-4</v>
      </c>
      <c r="G44" s="98">
        <v>1.77125506072874E-3</v>
      </c>
      <c r="H44" s="133">
        <v>7</v>
      </c>
      <c r="I44" s="133">
        <v>3952</v>
      </c>
    </row>
    <row r="45" spans="1:9" ht="16.5" customHeight="1" x14ac:dyDescent="0.25">
      <c r="A45" s="95" t="s">
        <v>144</v>
      </c>
      <c r="B45" s="96" t="s">
        <v>370</v>
      </c>
      <c r="C45" s="97">
        <v>6.9986002799440103E-2</v>
      </c>
      <c r="D45" s="97">
        <v>8.8116924380427897E-2</v>
      </c>
      <c r="E45" s="97">
        <v>9.5985327083757899E-2</v>
      </c>
      <c r="F45" s="97">
        <v>0.100595360295627</v>
      </c>
      <c r="G45" s="98">
        <v>0.12530662305805401</v>
      </c>
      <c r="H45" s="133">
        <v>613</v>
      </c>
      <c r="I45" s="133">
        <v>4892</v>
      </c>
    </row>
    <row r="46" spans="1:9" ht="16.5" customHeight="1" x14ac:dyDescent="0.25">
      <c r="A46" s="95" t="s">
        <v>145</v>
      </c>
      <c r="B46" s="96" t="s">
        <v>534</v>
      </c>
      <c r="C46" s="97">
        <v>1</v>
      </c>
      <c r="D46" s="97">
        <v>1</v>
      </c>
      <c r="E46" s="97">
        <v>1</v>
      </c>
      <c r="F46" s="97">
        <v>1</v>
      </c>
      <c r="G46" s="98">
        <v>1</v>
      </c>
      <c r="H46" s="133">
        <v>53549</v>
      </c>
      <c r="I46" s="133">
        <v>53549</v>
      </c>
    </row>
    <row r="47" spans="1:9" ht="16.5" customHeight="1" x14ac:dyDescent="0.25">
      <c r="A47" s="95" t="s">
        <v>146</v>
      </c>
      <c r="B47" s="96" t="s">
        <v>371</v>
      </c>
      <c r="C47" s="97">
        <v>0.208797327394209</v>
      </c>
      <c r="D47" s="97">
        <v>0.20431806213796699</v>
      </c>
      <c r="E47" s="97">
        <v>0.234865470852018</v>
      </c>
      <c r="F47" s="97">
        <v>0.26043405676126902</v>
      </c>
      <c r="G47" s="98">
        <v>0.26473922902494301</v>
      </c>
      <c r="H47" s="133">
        <v>467</v>
      </c>
      <c r="I47" s="133">
        <v>1764</v>
      </c>
    </row>
    <row r="48" spans="1:9" ht="16.5" customHeight="1" x14ac:dyDescent="0.25">
      <c r="A48" s="95" t="s">
        <v>147</v>
      </c>
      <c r="B48" s="96" t="s">
        <v>372</v>
      </c>
      <c r="C48" s="97">
        <v>0.78726708074534202</v>
      </c>
      <c r="D48" s="97">
        <v>0.81656346749226005</v>
      </c>
      <c r="E48" s="97">
        <v>0.83587338804220401</v>
      </c>
      <c r="F48" s="97">
        <v>0.82149862691251496</v>
      </c>
      <c r="G48" s="98">
        <v>0.84615384615384603</v>
      </c>
      <c r="H48" s="133">
        <v>2156</v>
      </c>
      <c r="I48" s="133">
        <v>2548</v>
      </c>
    </row>
    <row r="49" spans="1:9" ht="16.5" customHeight="1" x14ac:dyDescent="0.25">
      <c r="A49" s="95" t="s">
        <v>148</v>
      </c>
      <c r="B49" s="96" t="s">
        <v>373</v>
      </c>
      <c r="C49" s="97">
        <v>0.95772509823468899</v>
      </c>
      <c r="D49" s="97">
        <v>0.96234430667928705</v>
      </c>
      <c r="E49" s="97">
        <v>0.96690134636456404</v>
      </c>
      <c r="F49" s="97">
        <v>0.97072175433809205</v>
      </c>
      <c r="G49" s="98">
        <v>0.97256556204370603</v>
      </c>
      <c r="H49" s="133">
        <v>316786</v>
      </c>
      <c r="I49" s="133">
        <v>325722</v>
      </c>
    </row>
    <row r="50" spans="1:9" ht="16.5" customHeight="1" x14ac:dyDescent="0.25">
      <c r="A50" s="95" t="s">
        <v>149</v>
      </c>
      <c r="B50" s="96" t="s">
        <v>374</v>
      </c>
      <c r="C50" s="97">
        <v>3.14494074749316E-3</v>
      </c>
      <c r="D50" s="97">
        <v>4.66393514078982E-3</v>
      </c>
      <c r="E50" s="97">
        <v>4.74531998258598E-3</v>
      </c>
      <c r="F50" s="97">
        <v>4.6871041297187697E-3</v>
      </c>
      <c r="G50" s="98">
        <v>5.31558680729951E-3</v>
      </c>
      <c r="H50" s="133">
        <v>127</v>
      </c>
      <c r="I50" s="133">
        <v>23892</v>
      </c>
    </row>
    <row r="51" spans="1:9" ht="16.5" customHeight="1" x14ac:dyDescent="0.25">
      <c r="A51" s="95" t="s">
        <v>150</v>
      </c>
      <c r="B51" s="96" t="s">
        <v>375</v>
      </c>
      <c r="C51" s="97">
        <v>0.115436241610738</v>
      </c>
      <c r="D51" s="97">
        <v>0.14065620542082699</v>
      </c>
      <c r="E51" s="97">
        <v>0.15484234234234201</v>
      </c>
      <c r="F51" s="97">
        <v>0.15162347333929099</v>
      </c>
      <c r="G51" s="98">
        <v>0.158622719246616</v>
      </c>
      <c r="H51" s="133">
        <v>539</v>
      </c>
      <c r="I51" s="133">
        <v>3398</v>
      </c>
    </row>
    <row r="52" spans="1:9" ht="16.5" customHeight="1" x14ac:dyDescent="0.25">
      <c r="A52" s="95" t="s">
        <v>151</v>
      </c>
      <c r="B52" s="96" t="s">
        <v>376</v>
      </c>
      <c r="C52" s="97">
        <v>1.9232530451506499E-3</v>
      </c>
      <c r="D52" s="97">
        <v>3.03476181717859E-3</v>
      </c>
      <c r="E52" s="97">
        <v>2.8841820639927901E-3</v>
      </c>
      <c r="F52" s="97">
        <v>2.3582766439909299E-3</v>
      </c>
      <c r="G52" s="98">
        <v>5.56366289675301E-3</v>
      </c>
      <c r="H52" s="133">
        <v>61</v>
      </c>
      <c r="I52" s="133">
        <v>10964</v>
      </c>
    </row>
    <row r="53" spans="1:9" ht="16.5" customHeight="1" x14ac:dyDescent="0.25">
      <c r="A53" s="95" t="s">
        <v>152</v>
      </c>
      <c r="B53" s="96" t="s">
        <v>377</v>
      </c>
      <c r="C53" s="97">
        <v>0</v>
      </c>
      <c r="D53" s="97">
        <v>7.3206442166910701E-4</v>
      </c>
      <c r="E53" s="97">
        <v>2.4919013207077E-4</v>
      </c>
      <c r="F53" s="97">
        <v>2.7800945232137899E-4</v>
      </c>
      <c r="G53" s="98">
        <v>2.8401022436807697E-4</v>
      </c>
      <c r="H53" s="133">
        <v>1</v>
      </c>
      <c r="I53" s="133">
        <v>3521</v>
      </c>
    </row>
    <row r="54" spans="1:9" ht="16.5" customHeight="1" x14ac:dyDescent="0.25">
      <c r="A54" s="95" t="s">
        <v>153</v>
      </c>
      <c r="B54" s="96" t="s">
        <v>378</v>
      </c>
      <c r="C54" s="97">
        <v>6.4687237208098803E-4</v>
      </c>
      <c r="D54" s="97">
        <v>6.7851811643370905E-4</v>
      </c>
      <c r="E54" s="97">
        <v>3.3014196104324899E-4</v>
      </c>
      <c r="F54" s="97">
        <v>7.4510600826390295E-4</v>
      </c>
      <c r="G54" s="98">
        <v>4.1843922170304801E-4</v>
      </c>
      <c r="H54" s="133">
        <v>6</v>
      </c>
      <c r="I54" s="133">
        <v>14339</v>
      </c>
    </row>
    <row r="55" spans="1:9" ht="16.5" customHeight="1" x14ac:dyDescent="0.25">
      <c r="A55" s="95" t="s">
        <v>154</v>
      </c>
      <c r="B55" s="96" t="s">
        <v>379</v>
      </c>
      <c r="C55" s="97">
        <v>5.1880674448767801E-4</v>
      </c>
      <c r="D55" s="97">
        <v>2.5536261491317699E-4</v>
      </c>
      <c r="E55" s="97">
        <v>5.2260256075254796E-4</v>
      </c>
      <c r="F55" s="97">
        <v>2.6716537536735198E-4</v>
      </c>
      <c r="G55" s="98">
        <v>0</v>
      </c>
      <c r="H55" s="133">
        <v>0</v>
      </c>
      <c r="I55" s="133">
        <v>3422</v>
      </c>
    </row>
    <row r="56" spans="1:9" ht="16.5" customHeight="1" x14ac:dyDescent="0.25">
      <c r="A56" s="95" t="s">
        <v>155</v>
      </c>
      <c r="B56" s="96" t="s">
        <v>380</v>
      </c>
      <c r="C56" s="97">
        <v>8.9277743058655505E-5</v>
      </c>
      <c r="D56" s="97">
        <v>2.6180294964656603E-4</v>
      </c>
      <c r="E56" s="97">
        <v>1.73565911654951E-4</v>
      </c>
      <c r="F56" s="97">
        <v>1.7186560109994E-4</v>
      </c>
      <c r="G56" s="98">
        <v>1.6314544416347199E-4</v>
      </c>
      <c r="H56" s="133">
        <v>2</v>
      </c>
      <c r="I56" s="133">
        <v>12259</v>
      </c>
    </row>
    <row r="57" spans="1:9" ht="16.5" customHeight="1" x14ac:dyDescent="0.25">
      <c r="A57" s="95" t="s">
        <v>156</v>
      </c>
      <c r="B57" s="96" t="s">
        <v>381</v>
      </c>
      <c r="C57" s="97">
        <v>4.0512072597634098E-3</v>
      </c>
      <c r="D57" s="97">
        <v>4.3082814743896601E-3</v>
      </c>
      <c r="E57" s="97">
        <v>4.21393841166937E-3</v>
      </c>
      <c r="F57" s="97">
        <v>3.2689912826899098E-3</v>
      </c>
      <c r="G57" s="98">
        <v>5.1258857229006501E-3</v>
      </c>
      <c r="H57" s="133">
        <v>34</v>
      </c>
      <c r="I57" s="133">
        <v>6633</v>
      </c>
    </row>
    <row r="58" spans="1:9" ht="16.5" customHeight="1" x14ac:dyDescent="0.25">
      <c r="A58" s="95" t="s">
        <v>157</v>
      </c>
      <c r="B58" s="96" t="s">
        <v>382</v>
      </c>
      <c r="C58" s="97">
        <v>8.6805555555555605E-4</v>
      </c>
      <c r="D58" s="97">
        <v>0</v>
      </c>
      <c r="E58" s="97">
        <v>0</v>
      </c>
      <c r="F58" s="97">
        <v>0</v>
      </c>
      <c r="G58" s="98">
        <v>0</v>
      </c>
      <c r="H58" s="133">
        <v>0</v>
      </c>
      <c r="I58" s="133">
        <v>1083</v>
      </c>
    </row>
    <row r="59" spans="1:9" ht="16.5" customHeight="1" x14ac:dyDescent="0.25">
      <c r="A59" s="95" t="s">
        <v>158</v>
      </c>
      <c r="B59" s="96" t="s">
        <v>383</v>
      </c>
      <c r="C59" s="97">
        <v>5.6998391174442699E-2</v>
      </c>
      <c r="D59" s="97">
        <v>6.7641283002400202E-2</v>
      </c>
      <c r="E59" s="97">
        <v>5.4029511918274702E-2</v>
      </c>
      <c r="F59" s="97">
        <v>6.4614712944771904E-2</v>
      </c>
      <c r="G59" s="98">
        <v>7.1068317285648802E-2</v>
      </c>
      <c r="H59" s="133">
        <v>310</v>
      </c>
      <c r="I59" s="133">
        <v>4362</v>
      </c>
    </row>
    <row r="60" spans="1:9" ht="16.5" customHeight="1" x14ac:dyDescent="0.25">
      <c r="A60" s="95" t="s">
        <v>159</v>
      </c>
      <c r="B60" s="96" t="s">
        <v>384</v>
      </c>
      <c r="C60" s="97">
        <v>1.4999999999999999E-2</v>
      </c>
      <c r="D60" s="97">
        <v>0.01</v>
      </c>
      <c r="E60" s="97">
        <v>5.0505050505050501E-3</v>
      </c>
      <c r="F60" s="97">
        <v>0</v>
      </c>
      <c r="G60" s="98">
        <v>1.2345679012345699E-2</v>
      </c>
      <c r="H60" s="133">
        <v>2</v>
      </c>
      <c r="I60" s="133">
        <v>162</v>
      </c>
    </row>
    <row r="61" spans="1:9" ht="16.5" customHeight="1" x14ac:dyDescent="0.25">
      <c r="A61" s="95" t="s">
        <v>160</v>
      </c>
      <c r="B61" s="96" t="s">
        <v>385</v>
      </c>
      <c r="C61" s="97">
        <v>3.3407192773137898E-3</v>
      </c>
      <c r="D61" s="97">
        <v>3.8020161149673899E-3</v>
      </c>
      <c r="E61" s="97">
        <v>4.1140881590319804E-3</v>
      </c>
      <c r="F61" s="97">
        <v>3.7881445106980002E-3</v>
      </c>
      <c r="G61" s="98">
        <v>3.7231947875272999E-3</v>
      </c>
      <c r="H61" s="133">
        <v>104</v>
      </c>
      <c r="I61" s="133">
        <v>27933</v>
      </c>
    </row>
    <row r="62" spans="1:9" ht="16.5" customHeight="1" x14ac:dyDescent="0.25">
      <c r="A62" s="95" t="s">
        <v>161</v>
      </c>
      <c r="B62" s="96" t="s">
        <v>386</v>
      </c>
      <c r="C62" s="97">
        <v>7.3654830206233502E-3</v>
      </c>
      <c r="D62" s="97">
        <v>1.24627684590061E-2</v>
      </c>
      <c r="E62" s="97">
        <v>1.1749861998265099E-2</v>
      </c>
      <c r="F62" s="97">
        <v>1.0879345603272E-2</v>
      </c>
      <c r="G62" s="98">
        <v>1.0230391749147499E-2</v>
      </c>
      <c r="H62" s="133">
        <v>123</v>
      </c>
      <c r="I62" s="133">
        <v>12023</v>
      </c>
    </row>
    <row r="63" spans="1:9" ht="16.5" customHeight="1" x14ac:dyDescent="0.25">
      <c r="A63" s="95" t="s">
        <v>162</v>
      </c>
      <c r="B63" s="96" t="s">
        <v>387</v>
      </c>
      <c r="C63" s="97">
        <v>2.8293545534924798E-3</v>
      </c>
      <c r="D63" s="97">
        <v>2.3284972237148501E-3</v>
      </c>
      <c r="E63" s="97">
        <v>2.5293586269196002E-3</v>
      </c>
      <c r="F63" s="97">
        <v>2.54962666181023E-3</v>
      </c>
      <c r="G63" s="98">
        <v>2.7995520716685299E-3</v>
      </c>
      <c r="H63" s="133">
        <v>15</v>
      </c>
      <c r="I63" s="133">
        <v>5358</v>
      </c>
    </row>
    <row r="64" spans="1:9" ht="16.5" customHeight="1" x14ac:dyDescent="0.25">
      <c r="A64" s="95" t="s">
        <v>163</v>
      </c>
      <c r="B64" s="96" t="s">
        <v>388</v>
      </c>
      <c r="C64" s="97">
        <v>6.1329668441848499E-2</v>
      </c>
      <c r="D64" s="97">
        <v>6.7675424010641805E-2</v>
      </c>
      <c r="E64" s="97">
        <v>7.2128514056224904E-2</v>
      </c>
      <c r="F64" s="97">
        <v>7.6748704663212403E-2</v>
      </c>
      <c r="G64" s="98">
        <v>8.2915791175044495E-2</v>
      </c>
      <c r="H64" s="133">
        <v>513</v>
      </c>
      <c r="I64" s="133">
        <v>6187</v>
      </c>
    </row>
    <row r="65" spans="1:9" ht="16.5" customHeight="1" x14ac:dyDescent="0.25">
      <c r="A65" s="95" t="s">
        <v>164</v>
      </c>
      <c r="B65" s="96" t="s">
        <v>389</v>
      </c>
      <c r="C65" s="97">
        <v>9.7134531325886295E-4</v>
      </c>
      <c r="D65" s="97">
        <v>9.4295143800094295E-4</v>
      </c>
      <c r="E65" s="97">
        <v>6.7226890756302501E-4</v>
      </c>
      <c r="F65" s="97">
        <v>1.6049646907768001E-3</v>
      </c>
      <c r="G65" s="98">
        <v>9.7129289876969605E-4</v>
      </c>
      <c r="H65" s="133">
        <v>9</v>
      </c>
      <c r="I65" s="133">
        <v>9266</v>
      </c>
    </row>
    <row r="66" spans="1:9" ht="16.5" customHeight="1" x14ac:dyDescent="0.25">
      <c r="A66" s="95" t="s">
        <v>165</v>
      </c>
      <c r="B66" s="96" t="s">
        <v>390</v>
      </c>
      <c r="C66" s="97">
        <v>5.2724508313306204E-3</v>
      </c>
      <c r="D66" s="97">
        <v>4.1230574056454203E-3</v>
      </c>
      <c r="E66" s="97">
        <v>4.7853828306264499E-3</v>
      </c>
      <c r="F66" s="97">
        <v>5.4949027546815103E-3</v>
      </c>
      <c r="G66" s="98">
        <v>6.39009044435706E-3</v>
      </c>
      <c r="H66" s="133">
        <v>260</v>
      </c>
      <c r="I66" s="133">
        <v>40688</v>
      </c>
    </row>
    <row r="67" spans="1:9" ht="16.5" customHeight="1" x14ac:dyDescent="0.25">
      <c r="A67" s="95" t="s">
        <v>166</v>
      </c>
      <c r="B67" s="96" t="s">
        <v>391</v>
      </c>
      <c r="C67" s="97">
        <v>0.85565438845978703</v>
      </c>
      <c r="D67" s="97">
        <v>0.86999412800939502</v>
      </c>
      <c r="E67" s="97">
        <v>0.88716248518988094</v>
      </c>
      <c r="F67" s="97">
        <v>0.898018041460664</v>
      </c>
      <c r="G67" s="98">
        <v>0.90645220030349005</v>
      </c>
      <c r="H67" s="133">
        <v>74669</v>
      </c>
      <c r="I67" s="133">
        <v>82375</v>
      </c>
    </row>
    <row r="68" spans="1:9" ht="16.5" customHeight="1" x14ac:dyDescent="0.25">
      <c r="A68" s="95" t="s">
        <v>167</v>
      </c>
      <c r="B68" s="96" t="s">
        <v>392</v>
      </c>
      <c r="C68" s="97">
        <v>0.232059116100611</v>
      </c>
      <c r="D68" s="97">
        <v>0.244450352253091</v>
      </c>
      <c r="E68" s="97">
        <v>0.239802059649592</v>
      </c>
      <c r="F68" s="97">
        <v>0.243500402036987</v>
      </c>
      <c r="G68" s="98">
        <v>0.24136132481418701</v>
      </c>
      <c r="H68" s="133">
        <v>1851</v>
      </c>
      <c r="I68" s="133">
        <v>7669</v>
      </c>
    </row>
    <row r="69" spans="1:9" ht="16.5" customHeight="1" x14ac:dyDescent="0.25">
      <c r="A69" s="95" t="s">
        <v>168</v>
      </c>
      <c r="B69" s="96" t="s">
        <v>393</v>
      </c>
      <c r="C69" s="97">
        <v>1.1043384725708099E-2</v>
      </c>
      <c r="D69" s="97">
        <v>1.6260725159147501E-2</v>
      </c>
      <c r="E69" s="97">
        <v>2.2437460804125099E-2</v>
      </c>
      <c r="F69" s="97">
        <v>3.1492842535787297E-2</v>
      </c>
      <c r="G69" s="98">
        <v>3.3885490411712099E-2</v>
      </c>
      <c r="H69" s="133">
        <v>493</v>
      </c>
      <c r="I69" s="133">
        <v>14549</v>
      </c>
    </row>
    <row r="70" spans="1:9" ht="16.5" customHeight="1" x14ac:dyDescent="0.25">
      <c r="A70" s="95" t="s">
        <v>169</v>
      </c>
      <c r="B70" s="96" t="s">
        <v>394</v>
      </c>
      <c r="C70" s="97">
        <v>0.18346253229974199</v>
      </c>
      <c r="D70" s="97">
        <v>0.16498740554156199</v>
      </c>
      <c r="E70" s="97">
        <v>0.16666666666666699</v>
      </c>
      <c r="F70" s="97">
        <v>0.16824966078697401</v>
      </c>
      <c r="G70" s="98">
        <v>0.18975903614457801</v>
      </c>
      <c r="H70" s="133">
        <v>126</v>
      </c>
      <c r="I70" s="133">
        <v>664</v>
      </c>
    </row>
    <row r="71" spans="1:9" ht="16.5" customHeight="1" x14ac:dyDescent="0.25">
      <c r="A71" s="95" t="s">
        <v>170</v>
      </c>
      <c r="B71" s="96" t="s">
        <v>535</v>
      </c>
      <c r="C71" s="97">
        <v>0.20986902223576001</v>
      </c>
      <c r="D71" s="97">
        <v>0.23081510934393601</v>
      </c>
      <c r="E71" s="97">
        <v>0.26438942860127401</v>
      </c>
      <c r="F71" s="97">
        <v>0.28488549618320602</v>
      </c>
      <c r="G71" s="98">
        <v>0.29667904083475499</v>
      </c>
      <c r="H71" s="133">
        <v>2957</v>
      </c>
      <c r="I71" s="133">
        <v>9967</v>
      </c>
    </row>
    <row r="72" spans="1:9" ht="16.5" customHeight="1" x14ac:dyDescent="0.25">
      <c r="A72" s="95" t="s">
        <v>171</v>
      </c>
      <c r="B72" s="96" t="s">
        <v>536</v>
      </c>
      <c r="C72" s="97">
        <v>9.0951337714930594E-2</v>
      </c>
      <c r="D72" s="97">
        <v>0.10973084886128399</v>
      </c>
      <c r="E72" s="97">
        <v>0.12920108455766399</v>
      </c>
      <c r="F72" s="97">
        <v>0.15298653770748899</v>
      </c>
      <c r="G72" s="98">
        <v>0.16610654717450801</v>
      </c>
      <c r="H72" s="133">
        <v>2669</v>
      </c>
      <c r="I72" s="133">
        <v>16068</v>
      </c>
    </row>
    <row r="73" spans="1:9" ht="16.5" customHeight="1" x14ac:dyDescent="0.25">
      <c r="A73" s="95" t="s">
        <v>172</v>
      </c>
      <c r="B73" s="96" t="s">
        <v>537</v>
      </c>
      <c r="C73" s="97">
        <v>0.95716915356375298</v>
      </c>
      <c r="D73" s="97">
        <v>0.96047199396609895</v>
      </c>
      <c r="E73" s="97">
        <v>0.96356822632431705</v>
      </c>
      <c r="F73" s="97">
        <v>0.96584525650310205</v>
      </c>
      <c r="G73" s="98">
        <v>0.96745479295996295</v>
      </c>
      <c r="H73" s="133">
        <v>100208</v>
      </c>
      <c r="I73" s="133">
        <v>103579</v>
      </c>
    </row>
    <row r="74" spans="1:9" ht="16.5" customHeight="1" x14ac:dyDescent="0.25">
      <c r="A74" s="95" t="s">
        <v>173</v>
      </c>
      <c r="B74" s="96" t="s">
        <v>395</v>
      </c>
      <c r="C74" s="97">
        <v>1.7912862591008901E-3</v>
      </c>
      <c r="D74" s="97">
        <v>2.0551193550086902E-3</v>
      </c>
      <c r="E74" s="97">
        <v>2.6323319027181701E-3</v>
      </c>
      <c r="F74" s="97">
        <v>3.95849577160679E-3</v>
      </c>
      <c r="G74" s="98">
        <v>3.3655344344032398E-3</v>
      </c>
      <c r="H74" s="133">
        <v>54</v>
      </c>
      <c r="I74" s="133">
        <v>16045</v>
      </c>
    </row>
    <row r="75" spans="1:9" ht="16.5" customHeight="1" x14ac:dyDescent="0.25">
      <c r="A75" s="95" t="s">
        <v>174</v>
      </c>
      <c r="B75" s="96" t="s">
        <v>396</v>
      </c>
      <c r="C75" s="97">
        <v>4.5764277877230501E-3</v>
      </c>
      <c r="D75" s="97">
        <v>5.7128998356193901E-3</v>
      </c>
      <c r="E75" s="97">
        <v>5.7604782283812196E-3</v>
      </c>
      <c r="F75" s="97">
        <v>7.0906178170927099E-3</v>
      </c>
      <c r="G75" s="98">
        <v>8.8310448431752394E-3</v>
      </c>
      <c r="H75" s="133">
        <v>629</v>
      </c>
      <c r="I75" s="133">
        <v>71226</v>
      </c>
    </row>
    <row r="76" spans="1:9" ht="16.5" customHeight="1" x14ac:dyDescent="0.25">
      <c r="A76" s="95" t="s">
        <v>175</v>
      </c>
      <c r="B76" s="96" t="s">
        <v>397</v>
      </c>
      <c r="C76" s="97">
        <v>2.7412280701754402E-3</v>
      </c>
      <c r="D76" s="97">
        <v>5.4945054945054897E-3</v>
      </c>
      <c r="E76" s="97">
        <v>5.0156739811912203E-3</v>
      </c>
      <c r="F76" s="97">
        <v>7.9825834542815704E-3</v>
      </c>
      <c r="G76" s="98">
        <v>5.3272450532724502E-3</v>
      </c>
      <c r="H76" s="133">
        <v>7</v>
      </c>
      <c r="I76" s="133">
        <v>1314</v>
      </c>
    </row>
    <row r="77" spans="1:9" ht="16.5" customHeight="1" x14ac:dyDescent="0.25">
      <c r="A77" s="95" t="s">
        <v>176</v>
      </c>
      <c r="B77" s="96" t="s">
        <v>398</v>
      </c>
      <c r="C77" s="97">
        <v>1.1797528895974499E-2</v>
      </c>
      <c r="D77" s="97">
        <v>1.43171806167401E-2</v>
      </c>
      <c r="E77" s="97">
        <v>1.6574985524030101E-2</v>
      </c>
      <c r="F77" s="97">
        <v>2.1181471709176201E-2</v>
      </c>
      <c r="G77" s="98">
        <v>1.9049058885781199E-2</v>
      </c>
      <c r="H77" s="133">
        <v>252</v>
      </c>
      <c r="I77" s="133">
        <v>13229</v>
      </c>
    </row>
    <row r="78" spans="1:9" ht="16.5" customHeight="1" x14ac:dyDescent="0.25">
      <c r="A78" s="95" t="s">
        <v>177</v>
      </c>
      <c r="B78" s="96" t="s">
        <v>399</v>
      </c>
      <c r="C78" s="97">
        <v>2.9488291413703399E-3</v>
      </c>
      <c r="D78" s="97">
        <v>5.1565514171242003E-3</v>
      </c>
      <c r="E78" s="97">
        <v>6.2671797691038998E-3</v>
      </c>
      <c r="F78" s="97">
        <v>7.8224024915800501E-3</v>
      </c>
      <c r="G78" s="98">
        <v>8.6302200349488208E-3</v>
      </c>
      <c r="H78" s="133">
        <v>242</v>
      </c>
      <c r="I78" s="133">
        <v>28041</v>
      </c>
    </row>
    <row r="79" spans="1:9" ht="16.5" customHeight="1" x14ac:dyDescent="0.25">
      <c r="A79" s="95" t="s">
        <v>178</v>
      </c>
      <c r="B79" s="96" t="s">
        <v>400</v>
      </c>
      <c r="C79" s="97">
        <v>2.0671479317062001E-2</v>
      </c>
      <c r="D79" s="97">
        <v>2.7664157610668701E-2</v>
      </c>
      <c r="E79" s="97">
        <v>3.3965362794864097E-2</v>
      </c>
      <c r="F79" s="97">
        <v>4.0298655063291097E-2</v>
      </c>
      <c r="G79" s="98">
        <v>5.1050900233533397E-2</v>
      </c>
      <c r="H79" s="133">
        <v>2033</v>
      </c>
      <c r="I79" s="133">
        <v>39823</v>
      </c>
    </row>
    <row r="80" spans="1:9" ht="16.5" customHeight="1" x14ac:dyDescent="0.25">
      <c r="A80" s="95" t="s">
        <v>179</v>
      </c>
      <c r="B80" s="96" t="s">
        <v>401</v>
      </c>
      <c r="C80" s="97">
        <v>0.66702726092600595</v>
      </c>
      <c r="D80" s="97">
        <v>0.68455592824850497</v>
      </c>
      <c r="E80" s="97">
        <v>0.69270438343697904</v>
      </c>
      <c r="F80" s="97">
        <v>0.70547676878476895</v>
      </c>
      <c r="G80" s="98">
        <v>0.70841987537945394</v>
      </c>
      <c r="H80" s="133">
        <v>8868</v>
      </c>
      <c r="I80" s="133">
        <v>12518</v>
      </c>
    </row>
    <row r="81" spans="1:9" ht="16.5" customHeight="1" x14ac:dyDescent="0.25">
      <c r="A81" s="95" t="s">
        <v>180</v>
      </c>
      <c r="B81" s="96" t="s">
        <v>402</v>
      </c>
      <c r="C81" s="97">
        <v>0.608049144563096</v>
      </c>
      <c r="D81" s="97">
        <v>0.65000082178722296</v>
      </c>
      <c r="E81" s="97">
        <v>0.67982242960370698</v>
      </c>
      <c r="F81" s="97">
        <v>0.69950373396310705</v>
      </c>
      <c r="G81" s="98">
        <v>0.71288792172361604</v>
      </c>
      <c r="H81" s="133">
        <v>89106</v>
      </c>
      <c r="I81" s="133">
        <v>124993</v>
      </c>
    </row>
    <row r="82" spans="1:9" ht="16.5" customHeight="1" x14ac:dyDescent="0.25">
      <c r="A82" s="95" t="s">
        <v>181</v>
      </c>
      <c r="B82" s="96" t="s">
        <v>403</v>
      </c>
      <c r="C82" s="97">
        <v>1.9206680584551099E-2</v>
      </c>
      <c r="D82" s="97">
        <v>2.2141792633595898E-2</v>
      </c>
      <c r="E82" s="97">
        <v>2.78455284552846E-2</v>
      </c>
      <c r="F82" s="97">
        <v>2.8008930383600601E-2</v>
      </c>
      <c r="G82" s="98">
        <v>3.1467835092611002E-2</v>
      </c>
      <c r="H82" s="133">
        <v>158</v>
      </c>
      <c r="I82" s="133">
        <v>5021</v>
      </c>
    </row>
    <row r="83" spans="1:9" ht="16.5" customHeight="1" x14ac:dyDescent="0.25">
      <c r="A83" s="95" t="s">
        <v>182</v>
      </c>
      <c r="B83" s="96" t="s">
        <v>404</v>
      </c>
      <c r="C83" s="97">
        <v>0.39792886851710402</v>
      </c>
      <c r="D83" s="97">
        <v>0.43925037732684902</v>
      </c>
      <c r="E83" s="97">
        <v>0.47303749920417598</v>
      </c>
      <c r="F83" s="97">
        <v>0.51017137484507902</v>
      </c>
      <c r="G83" s="98">
        <v>0.53685686188353898</v>
      </c>
      <c r="H83" s="133">
        <v>25658</v>
      </c>
      <c r="I83" s="133">
        <v>47793</v>
      </c>
    </row>
    <row r="84" spans="1:9" ht="16.5" customHeight="1" x14ac:dyDescent="0.25">
      <c r="A84" s="95" t="s">
        <v>183</v>
      </c>
      <c r="B84" s="96" t="s">
        <v>405</v>
      </c>
      <c r="C84" s="97">
        <v>0.100221975582686</v>
      </c>
      <c r="D84" s="97">
        <v>0.10817405449369701</v>
      </c>
      <c r="E84" s="97">
        <v>0.13459854014598499</v>
      </c>
      <c r="F84" s="97">
        <v>0.1548861264858</v>
      </c>
      <c r="G84" s="98">
        <v>0.175389462629092</v>
      </c>
      <c r="H84" s="133">
        <v>2004</v>
      </c>
      <c r="I84" s="133">
        <v>11426</v>
      </c>
    </row>
    <row r="85" spans="1:9" ht="16.5" customHeight="1" x14ac:dyDescent="0.25">
      <c r="A85" s="95" t="s">
        <v>184</v>
      </c>
      <c r="B85" s="96" t="s">
        <v>406</v>
      </c>
      <c r="C85" s="97">
        <v>1.9669551534225001E-4</v>
      </c>
      <c r="D85" s="97">
        <v>1.20336943441637E-3</v>
      </c>
      <c r="E85" s="97">
        <v>1.8156142828323601E-3</v>
      </c>
      <c r="F85" s="97">
        <v>2.97324083250743E-3</v>
      </c>
      <c r="G85" s="98">
        <v>2.2312373225152099E-3</v>
      </c>
      <c r="H85" s="133">
        <v>11</v>
      </c>
      <c r="I85" s="133">
        <v>4930</v>
      </c>
    </row>
    <row r="86" spans="1:9" ht="16.5" customHeight="1" x14ac:dyDescent="0.25">
      <c r="A86" s="95" t="s">
        <v>185</v>
      </c>
      <c r="B86" s="96" t="s">
        <v>407</v>
      </c>
      <c r="C86" s="97">
        <v>0.31853281853281901</v>
      </c>
      <c r="D86" s="97">
        <v>0.37811085177582199</v>
      </c>
      <c r="E86" s="97">
        <v>0.434339485661631</v>
      </c>
      <c r="F86" s="97">
        <v>0.49140268963010603</v>
      </c>
      <c r="G86" s="98">
        <v>0.53742920793408</v>
      </c>
      <c r="H86" s="133">
        <v>20023</v>
      </c>
      <c r="I86" s="133">
        <v>37257</v>
      </c>
    </row>
    <row r="87" spans="1:9" ht="16.5" customHeight="1" x14ac:dyDescent="0.25">
      <c r="A87" s="95" t="s">
        <v>186</v>
      </c>
      <c r="B87" s="96" t="s">
        <v>408</v>
      </c>
      <c r="C87" s="97">
        <v>7.9883805374001502E-3</v>
      </c>
      <c r="D87" s="97">
        <v>6.2283737024221497E-3</v>
      </c>
      <c r="E87" s="97">
        <v>9.7873776577792806E-3</v>
      </c>
      <c r="F87" s="97">
        <v>8.3044982698961892E-3</v>
      </c>
      <c r="G87" s="98">
        <v>8.7290502793296101E-3</v>
      </c>
      <c r="H87" s="133">
        <v>25</v>
      </c>
      <c r="I87" s="133">
        <v>2864</v>
      </c>
    </row>
    <row r="88" spans="1:9" ht="16.5" customHeight="1" x14ac:dyDescent="0.25">
      <c r="A88" s="95" t="s">
        <v>187</v>
      </c>
      <c r="B88" s="96" t="s">
        <v>409</v>
      </c>
      <c r="C88" s="97">
        <v>2.96774193548387E-2</v>
      </c>
      <c r="D88" s="97">
        <v>2.94426919032597E-2</v>
      </c>
      <c r="E88" s="97">
        <v>2.98539518900344E-2</v>
      </c>
      <c r="F88" s="97">
        <v>3.11149524632671E-2</v>
      </c>
      <c r="G88" s="98">
        <v>3.0230010952902502E-2</v>
      </c>
      <c r="H88" s="133">
        <v>138</v>
      </c>
      <c r="I88" s="133">
        <v>4565</v>
      </c>
    </row>
    <row r="89" spans="1:9" ht="16.5" customHeight="1" x14ac:dyDescent="0.25">
      <c r="A89" s="95" t="s">
        <v>188</v>
      </c>
      <c r="B89" s="96" t="s">
        <v>410</v>
      </c>
      <c r="C89" s="97">
        <v>3.9229024943310702E-2</v>
      </c>
      <c r="D89" s="97">
        <v>5.5828690046979101E-2</v>
      </c>
      <c r="E89" s="97">
        <v>6.5353345841150698E-2</v>
      </c>
      <c r="F89" s="97">
        <v>6.0357216177376299E-2</v>
      </c>
      <c r="G89" s="98">
        <v>5.8655362776025198E-2</v>
      </c>
      <c r="H89" s="133">
        <v>595</v>
      </c>
      <c r="I89" s="133">
        <v>10144</v>
      </c>
    </row>
    <row r="90" spans="1:9" ht="16.5" customHeight="1" x14ac:dyDescent="0.25">
      <c r="A90" s="95" t="s">
        <v>189</v>
      </c>
      <c r="B90" s="96" t="s">
        <v>411</v>
      </c>
      <c r="C90" s="97">
        <v>0.17874396135265699</v>
      </c>
      <c r="D90" s="97">
        <v>0.18817591925018001</v>
      </c>
      <c r="E90" s="97">
        <v>0.184759166067577</v>
      </c>
      <c r="F90" s="97">
        <v>0.18704560475875701</v>
      </c>
      <c r="G90" s="98">
        <v>0.19483101391650101</v>
      </c>
      <c r="H90" s="133">
        <v>294</v>
      </c>
      <c r="I90" s="133">
        <v>1509</v>
      </c>
    </row>
    <row r="91" spans="1:9" ht="16.5" customHeight="1" x14ac:dyDescent="0.25">
      <c r="A91" s="95" t="s">
        <v>190</v>
      </c>
      <c r="B91" s="96" t="s">
        <v>538</v>
      </c>
      <c r="C91" s="97">
        <v>0.126775956284153</v>
      </c>
      <c r="D91" s="97">
        <v>0.14980444957363601</v>
      </c>
      <c r="E91" s="97">
        <v>0.17108396946564899</v>
      </c>
      <c r="F91" s="97">
        <v>0.193549377033082</v>
      </c>
      <c r="G91" s="98">
        <v>0.210966373826113</v>
      </c>
      <c r="H91" s="133">
        <v>6964</v>
      </c>
      <c r="I91" s="133">
        <v>33010</v>
      </c>
    </row>
    <row r="92" spans="1:9" ht="16.5" customHeight="1" x14ac:dyDescent="0.25">
      <c r="A92" s="95" t="s">
        <v>191</v>
      </c>
      <c r="B92" s="96" t="s">
        <v>412</v>
      </c>
      <c r="C92" s="97">
        <v>0.47061598333267801</v>
      </c>
      <c r="D92" s="97">
        <v>0.51881870511907302</v>
      </c>
      <c r="E92" s="97">
        <v>0.55666120125892804</v>
      </c>
      <c r="F92" s="97">
        <v>0.58561939982705002</v>
      </c>
      <c r="G92" s="98">
        <v>0.60989736999294097</v>
      </c>
      <c r="H92" s="133">
        <v>33695</v>
      </c>
      <c r="I92" s="133">
        <v>55247</v>
      </c>
    </row>
    <row r="93" spans="1:9" ht="16.5" customHeight="1" x14ac:dyDescent="0.25">
      <c r="A93" s="95" t="s">
        <v>192</v>
      </c>
      <c r="B93" s="96" t="s">
        <v>539</v>
      </c>
      <c r="C93" s="97">
        <v>2.28187919463087E-2</v>
      </c>
      <c r="D93" s="97">
        <v>2.7816411682892901E-2</v>
      </c>
      <c r="E93" s="97">
        <v>4.0843214756258198E-2</v>
      </c>
      <c r="F93" s="97">
        <v>5.7591623036649199E-2</v>
      </c>
      <c r="G93" s="98">
        <v>6.0941828254847598E-2</v>
      </c>
      <c r="H93" s="133">
        <v>44</v>
      </c>
      <c r="I93" s="133">
        <v>722</v>
      </c>
    </row>
    <row r="94" spans="1:9" ht="16.5" customHeight="1" x14ac:dyDescent="0.25">
      <c r="A94" s="95" t="s">
        <v>193</v>
      </c>
      <c r="B94" s="96" t="s">
        <v>540</v>
      </c>
      <c r="C94" s="97">
        <v>3.6363636363636397E-2</v>
      </c>
      <c r="D94" s="97">
        <v>7.5684380032206094E-2</v>
      </c>
      <c r="E94" s="97">
        <v>0.102040816326531</v>
      </c>
      <c r="F94" s="97">
        <v>9.3495934959349603E-2</v>
      </c>
      <c r="G94" s="98">
        <v>0.103260869565217</v>
      </c>
      <c r="H94" s="133">
        <v>76</v>
      </c>
      <c r="I94" s="133">
        <v>736</v>
      </c>
    </row>
    <row r="95" spans="1:9" ht="16.5" customHeight="1" x14ac:dyDescent="0.25">
      <c r="A95" s="95" t="s">
        <v>194</v>
      </c>
      <c r="B95" s="96" t="s">
        <v>413</v>
      </c>
      <c r="C95" s="97">
        <v>2.8708133971291901E-2</v>
      </c>
      <c r="D95" s="97">
        <v>1.8092105263157899E-2</v>
      </c>
      <c r="E95" s="97">
        <v>1.10410094637224E-2</v>
      </c>
      <c r="F95" s="97">
        <v>2.4653312788906E-2</v>
      </c>
      <c r="G95" s="98">
        <v>2.2508038585209E-2</v>
      </c>
      <c r="H95" s="133">
        <v>14</v>
      </c>
      <c r="I95" s="133">
        <v>622</v>
      </c>
    </row>
    <row r="96" spans="1:9" ht="16.5" customHeight="1" x14ac:dyDescent="0.25">
      <c r="A96" s="95" t="s">
        <v>195</v>
      </c>
      <c r="B96" s="96" t="s">
        <v>414</v>
      </c>
      <c r="C96" s="97">
        <v>5.6727932834127503E-4</v>
      </c>
      <c r="D96" s="97">
        <v>1.80464696593729E-3</v>
      </c>
      <c r="E96" s="97">
        <v>2.10339864939666E-3</v>
      </c>
      <c r="F96" s="97">
        <v>2.4255788313120199E-3</v>
      </c>
      <c r="G96" s="98">
        <v>2.9392553886348799E-3</v>
      </c>
      <c r="H96" s="133">
        <v>27</v>
      </c>
      <c r="I96" s="133">
        <v>9186</v>
      </c>
    </row>
    <row r="97" spans="1:9" ht="16.5" customHeight="1" x14ac:dyDescent="0.25">
      <c r="A97" s="95" t="s">
        <v>196</v>
      </c>
      <c r="B97" s="96" t="s">
        <v>415</v>
      </c>
      <c r="C97" s="97">
        <v>4.2558307285405099E-2</v>
      </c>
      <c r="D97" s="97">
        <v>6.0840173829068103E-2</v>
      </c>
      <c r="E97" s="97">
        <v>6.4639754726622395E-2</v>
      </c>
      <c r="F97" s="97">
        <v>8.1751455327765093E-2</v>
      </c>
      <c r="G97" s="98">
        <v>0.104844540853218</v>
      </c>
      <c r="H97" s="133">
        <v>435</v>
      </c>
      <c r="I97" s="133">
        <v>4149</v>
      </c>
    </row>
    <row r="98" spans="1:9" ht="16.5" customHeight="1" x14ac:dyDescent="0.25">
      <c r="A98" s="95" t="s">
        <v>197</v>
      </c>
      <c r="B98" s="96" t="s">
        <v>416</v>
      </c>
      <c r="C98" s="97">
        <v>3.3557046979865801E-3</v>
      </c>
      <c r="D98" s="97">
        <v>3.7285607755406401E-3</v>
      </c>
      <c r="E98" s="97">
        <v>5.5118110236220498E-3</v>
      </c>
      <c r="F98" s="97">
        <v>3.43053173241852E-3</v>
      </c>
      <c r="G98" s="98">
        <v>1.19965724078835E-2</v>
      </c>
      <c r="H98" s="133">
        <v>14</v>
      </c>
      <c r="I98" s="133">
        <v>1167</v>
      </c>
    </row>
    <row r="99" spans="1:9" ht="16.5" customHeight="1" x14ac:dyDescent="0.25">
      <c r="A99" s="95" t="s">
        <v>198</v>
      </c>
      <c r="B99" s="96" t="s">
        <v>417</v>
      </c>
      <c r="C99" s="97">
        <v>4.35517970401691E-2</v>
      </c>
      <c r="D99" s="97">
        <v>6.4935064935064901E-2</v>
      </c>
      <c r="E99" s="97">
        <v>8.2347373402744894E-2</v>
      </c>
      <c r="F99" s="97">
        <v>0.120625465376024</v>
      </c>
      <c r="G99" s="98">
        <v>0.127784891165173</v>
      </c>
      <c r="H99" s="133">
        <v>499</v>
      </c>
      <c r="I99" s="133">
        <v>3905</v>
      </c>
    </row>
    <row r="100" spans="1:9" ht="16.5" customHeight="1" x14ac:dyDescent="0.25">
      <c r="A100" s="95" t="s">
        <v>199</v>
      </c>
      <c r="B100" s="96" t="s">
        <v>418</v>
      </c>
      <c r="C100" s="97">
        <v>3.9477903918927602E-2</v>
      </c>
      <c r="D100" s="97">
        <v>4.75123712719005E-2</v>
      </c>
      <c r="E100" s="97">
        <v>6.0766679205279901E-2</v>
      </c>
      <c r="F100" s="97">
        <v>7.3267191708431406E-2</v>
      </c>
      <c r="G100" s="98">
        <v>8.0019232090116105E-2</v>
      </c>
      <c r="H100" s="133">
        <v>2330</v>
      </c>
      <c r="I100" s="133">
        <v>29118</v>
      </c>
    </row>
    <row r="101" spans="1:9" ht="16.5" customHeight="1" x14ac:dyDescent="0.25">
      <c r="A101" s="95" t="s">
        <v>200</v>
      </c>
      <c r="B101" s="96" t="s">
        <v>419</v>
      </c>
      <c r="C101" s="97">
        <v>0.33603490526567398</v>
      </c>
      <c r="D101" s="97">
        <v>0.42365959992177898</v>
      </c>
      <c r="E101" s="97">
        <v>0.48724154622778498</v>
      </c>
      <c r="F101" s="97">
        <v>0.52859009493414699</v>
      </c>
      <c r="G101" s="98">
        <v>0.55026442726797198</v>
      </c>
      <c r="H101" s="133">
        <v>47342</v>
      </c>
      <c r="I101" s="133">
        <v>86035</v>
      </c>
    </row>
    <row r="102" spans="1:9" ht="16.5" customHeight="1" x14ac:dyDescent="0.25">
      <c r="A102" s="95" t="s">
        <v>201</v>
      </c>
      <c r="B102" s="96" t="s">
        <v>420</v>
      </c>
      <c r="C102" s="97">
        <v>0</v>
      </c>
      <c r="D102" s="97">
        <v>1.3869625520111001E-3</v>
      </c>
      <c r="E102" s="97">
        <v>5.0983248361252701E-3</v>
      </c>
      <c r="F102" s="97">
        <v>0</v>
      </c>
      <c r="G102" s="98">
        <v>4.3731778425656004E-3</v>
      </c>
      <c r="H102" s="133">
        <v>6</v>
      </c>
      <c r="I102" s="133">
        <v>1372</v>
      </c>
    </row>
    <row r="103" spans="1:9" ht="16.5" customHeight="1" x14ac:dyDescent="0.25">
      <c r="A103" s="95" t="s">
        <v>202</v>
      </c>
      <c r="B103" s="96" t="s">
        <v>421</v>
      </c>
      <c r="C103" s="97">
        <v>3.4724337496192498E-2</v>
      </c>
      <c r="D103" s="97">
        <v>3.9877300613496897E-2</v>
      </c>
      <c r="E103" s="97">
        <v>5.0617655920457999E-2</v>
      </c>
      <c r="F103" s="97">
        <v>5.31326781326781E-2</v>
      </c>
      <c r="G103" s="98">
        <v>6.1788617886178898E-2</v>
      </c>
      <c r="H103" s="133">
        <v>190</v>
      </c>
      <c r="I103" s="133">
        <v>3075</v>
      </c>
    </row>
    <row r="104" spans="1:9" ht="16.5" customHeight="1" x14ac:dyDescent="0.25">
      <c r="A104" s="95" t="s">
        <v>203</v>
      </c>
      <c r="B104" s="96" t="s">
        <v>422</v>
      </c>
      <c r="C104" s="97">
        <v>4.87012987012987E-3</v>
      </c>
      <c r="D104" s="97">
        <v>4.2735042735042696E-3</v>
      </c>
      <c r="E104" s="97">
        <v>8.4317032040472203E-4</v>
      </c>
      <c r="F104" s="97">
        <v>6.6611157368859303E-3</v>
      </c>
      <c r="G104" s="98">
        <v>4.1084634346754299E-3</v>
      </c>
      <c r="H104" s="133">
        <v>5</v>
      </c>
      <c r="I104" s="133">
        <v>1217</v>
      </c>
    </row>
    <row r="105" spans="1:9" ht="16.5" customHeight="1" x14ac:dyDescent="0.25">
      <c r="A105" s="95" t="s">
        <v>204</v>
      </c>
      <c r="B105" s="96" t="s">
        <v>423</v>
      </c>
      <c r="C105" s="97">
        <v>0.39121190644932702</v>
      </c>
      <c r="D105" s="97">
        <v>0.44467640918580398</v>
      </c>
      <c r="E105" s="97">
        <v>0.45106382978723403</v>
      </c>
      <c r="F105" s="97">
        <v>0.49967804249838998</v>
      </c>
      <c r="G105" s="98">
        <v>0.51459606245756995</v>
      </c>
      <c r="H105" s="133">
        <v>758</v>
      </c>
      <c r="I105" s="133">
        <v>1473</v>
      </c>
    </row>
    <row r="106" spans="1:9" ht="16.5" customHeight="1" x14ac:dyDescent="0.25">
      <c r="A106" s="95" t="s">
        <v>205</v>
      </c>
      <c r="B106" s="96" t="s">
        <v>424</v>
      </c>
      <c r="C106" s="97">
        <v>0.29004420122079599</v>
      </c>
      <c r="D106" s="97">
        <v>0.331183274021352</v>
      </c>
      <c r="E106" s="97">
        <v>0.36757136172204002</v>
      </c>
      <c r="F106" s="97">
        <v>0.40019286403085802</v>
      </c>
      <c r="G106" s="98">
        <v>0.43977447462839597</v>
      </c>
      <c r="H106" s="133">
        <v>1716</v>
      </c>
      <c r="I106" s="133">
        <v>3902</v>
      </c>
    </row>
    <row r="107" spans="1:9" ht="16.5" customHeight="1" x14ac:dyDescent="0.25">
      <c r="A107" s="95" t="s">
        <v>206</v>
      </c>
      <c r="B107" s="96" t="s">
        <v>425</v>
      </c>
      <c r="C107" s="97">
        <v>0.76986308952690197</v>
      </c>
      <c r="D107" s="97">
        <v>0.799514674236528</v>
      </c>
      <c r="E107" s="97">
        <v>0.82816765551632499</v>
      </c>
      <c r="F107" s="97">
        <v>0.84450979505044599</v>
      </c>
      <c r="G107" s="98">
        <v>0.85955530032482097</v>
      </c>
      <c r="H107" s="133">
        <v>95794</v>
      </c>
      <c r="I107" s="133">
        <v>111446</v>
      </c>
    </row>
    <row r="108" spans="1:9" ht="16.5" customHeight="1" x14ac:dyDescent="0.25">
      <c r="A108" s="95" t="s">
        <v>207</v>
      </c>
      <c r="B108" s="96" t="s">
        <v>426</v>
      </c>
      <c r="C108" s="97">
        <v>0.69393687707641205</v>
      </c>
      <c r="D108" s="97">
        <v>0.70242608036391196</v>
      </c>
      <c r="E108" s="97">
        <v>0.72437888198757805</v>
      </c>
      <c r="F108" s="97">
        <v>0.72063492063492096</v>
      </c>
      <c r="G108" s="98">
        <v>0.73726758286176197</v>
      </c>
      <c r="H108" s="133">
        <v>1824</v>
      </c>
      <c r="I108" s="133">
        <v>2474</v>
      </c>
    </row>
    <row r="109" spans="1:9" ht="16.5" customHeight="1" x14ac:dyDescent="0.25">
      <c r="A109" s="95" t="s">
        <v>208</v>
      </c>
      <c r="B109" s="96" t="s">
        <v>427</v>
      </c>
      <c r="C109" s="97">
        <v>0.21116295144288899</v>
      </c>
      <c r="D109" s="97">
        <v>0.24188714787224899</v>
      </c>
      <c r="E109" s="97">
        <v>0.29968534739348601</v>
      </c>
      <c r="F109" s="97">
        <v>0.33071265533857502</v>
      </c>
      <c r="G109" s="98">
        <v>0.362702391715295</v>
      </c>
      <c r="H109" s="133">
        <v>4413</v>
      </c>
      <c r="I109" s="133">
        <v>12167</v>
      </c>
    </row>
    <row r="110" spans="1:9" ht="16.5" customHeight="1" x14ac:dyDescent="0.25">
      <c r="A110" s="95" t="s">
        <v>209</v>
      </c>
      <c r="B110" s="96" t="s">
        <v>428</v>
      </c>
      <c r="C110" s="97">
        <v>7.6863950807071495E-4</v>
      </c>
      <c r="D110" s="97">
        <v>1.4464802314368399E-3</v>
      </c>
      <c r="E110" s="97">
        <v>2.2043204681175101E-3</v>
      </c>
      <c r="F110" s="97">
        <v>3.4109149277688601E-3</v>
      </c>
      <c r="G110" s="98">
        <v>4.0940046451206497E-3</v>
      </c>
      <c r="H110" s="133">
        <v>104</v>
      </c>
      <c r="I110" s="133">
        <v>25403</v>
      </c>
    </row>
    <row r="111" spans="1:9" ht="16.5" customHeight="1" x14ac:dyDescent="0.25">
      <c r="A111" s="95" t="s">
        <v>210</v>
      </c>
      <c r="B111" s="96" t="s">
        <v>429</v>
      </c>
      <c r="C111" s="97">
        <v>4.0098579884047404E-3</v>
      </c>
      <c r="D111" s="97">
        <v>6.8147058254118802E-3</v>
      </c>
      <c r="E111" s="97">
        <v>1.1001527989998599E-2</v>
      </c>
      <c r="F111" s="97">
        <v>1.5854828394798501E-2</v>
      </c>
      <c r="G111" s="98">
        <v>1.8741749461543802E-2</v>
      </c>
      <c r="H111" s="133">
        <v>2158</v>
      </c>
      <c r="I111" s="133">
        <v>115144</v>
      </c>
    </row>
    <row r="112" spans="1:9" ht="16.5" customHeight="1" x14ac:dyDescent="0.25">
      <c r="A112" s="95" t="s">
        <v>211</v>
      </c>
      <c r="B112" s="96" t="s">
        <v>430</v>
      </c>
      <c r="C112" s="97">
        <v>5.6108135679673599E-3</v>
      </c>
      <c r="D112" s="97">
        <v>9.4862125854348299E-3</v>
      </c>
      <c r="E112" s="97">
        <v>1.3591800356506201E-2</v>
      </c>
      <c r="F112" s="97">
        <v>1.6535260621988599E-2</v>
      </c>
      <c r="G112" s="98">
        <v>2.2605561277034E-2</v>
      </c>
      <c r="H112" s="133">
        <v>439</v>
      </c>
      <c r="I112" s="133">
        <v>19420</v>
      </c>
    </row>
    <row r="113" spans="1:9" ht="16.5" customHeight="1" x14ac:dyDescent="0.25">
      <c r="A113" s="95" t="s">
        <v>212</v>
      </c>
      <c r="B113" s="96" t="s">
        <v>431</v>
      </c>
      <c r="C113" s="97">
        <v>1.6879611862529401E-2</v>
      </c>
      <c r="D113" s="97">
        <v>2.7716883077064599E-2</v>
      </c>
      <c r="E113" s="97">
        <v>3.7626649172680202E-2</v>
      </c>
      <c r="F113" s="97">
        <v>4.5351273199374501E-2</v>
      </c>
      <c r="G113" s="98">
        <v>4.8050676477569401E-2</v>
      </c>
      <c r="H113" s="133">
        <v>3239</v>
      </c>
      <c r="I113" s="133">
        <v>67408</v>
      </c>
    </row>
    <row r="114" spans="1:9" ht="16.5" customHeight="1" x14ac:dyDescent="0.25">
      <c r="A114" s="95" t="s">
        <v>213</v>
      </c>
      <c r="B114" s="96" t="s">
        <v>432</v>
      </c>
      <c r="C114" s="97">
        <v>0.23101391650099401</v>
      </c>
      <c r="D114" s="97">
        <v>0.25801345468935499</v>
      </c>
      <c r="E114" s="97">
        <v>0.32544778641432898</v>
      </c>
      <c r="F114" s="97">
        <v>0.323071350959797</v>
      </c>
      <c r="G114" s="98">
        <v>0.30872226472838599</v>
      </c>
      <c r="H114" s="133">
        <v>807</v>
      </c>
      <c r="I114" s="133">
        <v>2614</v>
      </c>
    </row>
    <row r="115" spans="1:9" ht="16.5" customHeight="1" x14ac:dyDescent="0.25">
      <c r="A115" s="95" t="s">
        <v>214</v>
      </c>
      <c r="B115" s="96" t="s">
        <v>433</v>
      </c>
      <c r="C115" s="97">
        <v>0.27100115074798597</v>
      </c>
      <c r="D115" s="97">
        <v>0.26789709172259502</v>
      </c>
      <c r="E115" s="97">
        <v>0.30555555555555602</v>
      </c>
      <c r="F115" s="97">
        <v>0.32607512248230802</v>
      </c>
      <c r="G115" s="98">
        <v>0.306506849315068</v>
      </c>
      <c r="H115" s="133">
        <v>537</v>
      </c>
      <c r="I115" s="133">
        <v>1752</v>
      </c>
    </row>
    <row r="116" spans="1:9" ht="16.5" customHeight="1" x14ac:dyDescent="0.25">
      <c r="A116" s="95" t="s">
        <v>215</v>
      </c>
      <c r="B116" s="96" t="s">
        <v>434</v>
      </c>
      <c r="C116" s="97">
        <v>7.5331564986737404E-2</v>
      </c>
      <c r="D116" s="97">
        <v>0.106721395587481</v>
      </c>
      <c r="E116" s="97">
        <v>0.12091503267973901</v>
      </c>
      <c r="F116" s="97">
        <v>0.151989345763276</v>
      </c>
      <c r="G116" s="98">
        <v>0.179152569679394</v>
      </c>
      <c r="H116" s="133">
        <v>1112</v>
      </c>
      <c r="I116" s="133">
        <v>6207</v>
      </c>
    </row>
    <row r="117" spans="1:9" ht="16.5" customHeight="1" x14ac:dyDescent="0.25">
      <c r="A117" s="95" t="s">
        <v>216</v>
      </c>
      <c r="B117" s="96" t="s">
        <v>435</v>
      </c>
      <c r="C117" s="97">
        <v>3.4778689970021801E-2</v>
      </c>
      <c r="D117" s="97">
        <v>5.1274640152609997E-2</v>
      </c>
      <c r="E117" s="97">
        <v>6.6220036401657398E-2</v>
      </c>
      <c r="F117" s="97">
        <v>8.4739061676331107E-2</v>
      </c>
      <c r="G117" s="98">
        <v>0.104462685158977</v>
      </c>
      <c r="H117" s="133">
        <v>5536</v>
      </c>
      <c r="I117" s="133">
        <v>52995</v>
      </c>
    </row>
    <row r="118" spans="1:9" ht="16.5" customHeight="1" x14ac:dyDescent="0.25">
      <c r="A118" s="95" t="s">
        <v>217</v>
      </c>
      <c r="B118" s="96" t="s">
        <v>541</v>
      </c>
      <c r="C118" s="97">
        <v>0.219749926159299</v>
      </c>
      <c r="D118" s="97">
        <v>0.290137720676587</v>
      </c>
      <c r="E118" s="97">
        <v>0.34460735810020698</v>
      </c>
      <c r="F118" s="97">
        <v>0.41609077723743698</v>
      </c>
      <c r="G118" s="98">
        <v>0.46244417377182301</v>
      </c>
      <c r="H118" s="133">
        <v>5695</v>
      </c>
      <c r="I118" s="133">
        <v>12315</v>
      </c>
    </row>
    <row r="119" spans="1:9" ht="16.5" customHeight="1" x14ac:dyDescent="0.25">
      <c r="A119" s="95" t="s">
        <v>218</v>
      </c>
      <c r="B119" s="96" t="s">
        <v>436</v>
      </c>
      <c r="C119" s="97">
        <v>0.24358686877746899</v>
      </c>
      <c r="D119" s="97">
        <v>0.37185741088180102</v>
      </c>
      <c r="E119" s="97">
        <v>0.46230097811307502</v>
      </c>
      <c r="F119" s="97">
        <v>0.53003990939488699</v>
      </c>
      <c r="G119" s="98">
        <v>0.60243504728774899</v>
      </c>
      <c r="H119" s="133">
        <v>27709</v>
      </c>
      <c r="I119" s="133">
        <v>45995</v>
      </c>
    </row>
    <row r="120" spans="1:9" ht="16.5" customHeight="1" x14ac:dyDescent="0.25">
      <c r="A120" s="95" t="s">
        <v>219</v>
      </c>
      <c r="B120" s="96" t="s">
        <v>437</v>
      </c>
      <c r="C120" s="97">
        <v>8.6768216677582194E-2</v>
      </c>
      <c r="D120" s="97">
        <v>0.12014862862174901</v>
      </c>
      <c r="E120" s="97">
        <v>0.15066957065533801</v>
      </c>
      <c r="F120" s="97">
        <v>0.17736471623405201</v>
      </c>
      <c r="G120" s="98">
        <v>0.206774056614312</v>
      </c>
      <c r="H120" s="133">
        <v>9255</v>
      </c>
      <c r="I120" s="133">
        <v>44759</v>
      </c>
    </row>
    <row r="121" spans="1:9" ht="16.5" customHeight="1" x14ac:dyDescent="0.25">
      <c r="A121" s="95" t="s">
        <v>220</v>
      </c>
      <c r="B121" s="96" t="s">
        <v>438</v>
      </c>
      <c r="C121" s="97">
        <v>0.50911011354634295</v>
      </c>
      <c r="D121" s="97">
        <v>0.56028938906752401</v>
      </c>
      <c r="E121" s="97">
        <v>0.61228460255697603</v>
      </c>
      <c r="F121" s="97">
        <v>0.63310344827586196</v>
      </c>
      <c r="G121" s="98">
        <v>0.67802289863166698</v>
      </c>
      <c r="H121" s="133">
        <v>2428</v>
      </c>
      <c r="I121" s="133">
        <v>3581</v>
      </c>
    </row>
    <row r="122" spans="1:9" ht="16.5" customHeight="1" x14ac:dyDescent="0.25">
      <c r="A122" s="95" t="s">
        <v>221</v>
      </c>
      <c r="B122" s="96" t="s">
        <v>439</v>
      </c>
      <c r="C122" s="97">
        <v>0.44097004637172599</v>
      </c>
      <c r="D122" s="97">
        <v>0.53361648857692101</v>
      </c>
      <c r="E122" s="97">
        <v>0.60784918812456301</v>
      </c>
      <c r="F122" s="97">
        <v>0.662427691733532</v>
      </c>
      <c r="G122" s="98">
        <v>0.71293828959224004</v>
      </c>
      <c r="H122" s="133">
        <v>74378</v>
      </c>
      <c r="I122" s="133">
        <v>104326</v>
      </c>
    </row>
    <row r="123" spans="1:9" ht="16.5" customHeight="1" x14ac:dyDescent="0.25">
      <c r="A123" s="95" t="s">
        <v>222</v>
      </c>
      <c r="B123" s="96" t="s">
        <v>440</v>
      </c>
      <c r="C123" s="97">
        <v>0.798785610631635</v>
      </c>
      <c r="D123" s="97">
        <v>0.81753545492566804</v>
      </c>
      <c r="E123" s="97">
        <v>0.83075920745027398</v>
      </c>
      <c r="F123" s="97">
        <v>0.83511210391329505</v>
      </c>
      <c r="G123" s="98">
        <v>0.83986201261858295</v>
      </c>
      <c r="H123" s="133">
        <v>18503</v>
      </c>
      <c r="I123" s="133">
        <v>22031</v>
      </c>
    </row>
    <row r="124" spans="1:9" ht="16.5" customHeight="1" x14ac:dyDescent="0.25">
      <c r="A124" s="95" t="s">
        <v>223</v>
      </c>
      <c r="B124" s="96" t="s">
        <v>441</v>
      </c>
      <c r="C124" s="97">
        <v>0.17921852728101001</v>
      </c>
      <c r="D124" s="97">
        <v>0.22046462759747801</v>
      </c>
      <c r="E124" s="97">
        <v>0.261343425864007</v>
      </c>
      <c r="F124" s="97">
        <v>0.30516699971452999</v>
      </c>
      <c r="G124" s="98">
        <v>0.335515169068134</v>
      </c>
      <c r="H124" s="133">
        <v>23169</v>
      </c>
      <c r="I124" s="133">
        <v>69055</v>
      </c>
    </row>
    <row r="125" spans="1:9" ht="16.5" customHeight="1" x14ac:dyDescent="0.25">
      <c r="A125" s="95" t="s">
        <v>224</v>
      </c>
      <c r="B125" s="96" t="s">
        <v>442</v>
      </c>
      <c r="C125" s="97">
        <v>0.39159082025797098</v>
      </c>
      <c r="D125" s="97">
        <v>0.43966232372029501</v>
      </c>
      <c r="E125" s="97">
        <v>0.50179211469534002</v>
      </c>
      <c r="F125" s="97">
        <v>0.536499560246262</v>
      </c>
      <c r="G125" s="98">
        <v>0.58679245283018899</v>
      </c>
      <c r="H125" s="133">
        <v>13995</v>
      </c>
      <c r="I125" s="133">
        <v>23850</v>
      </c>
    </row>
    <row r="126" spans="1:9" ht="16.5" customHeight="1" x14ac:dyDescent="0.25">
      <c r="A126" s="95" t="s">
        <v>225</v>
      </c>
      <c r="B126" s="96" t="s">
        <v>443</v>
      </c>
      <c r="C126" s="97">
        <v>0.36896368232007398</v>
      </c>
      <c r="D126" s="97">
        <v>0.413878643470314</v>
      </c>
      <c r="E126" s="97">
        <v>0.45532025633518802</v>
      </c>
      <c r="F126" s="97">
        <v>0.50383153894870203</v>
      </c>
      <c r="G126" s="98">
        <v>0.54494364579128796</v>
      </c>
      <c r="H126" s="133">
        <v>17551</v>
      </c>
      <c r="I126" s="133">
        <v>32207</v>
      </c>
    </row>
    <row r="127" spans="1:9" ht="16.5" customHeight="1" x14ac:dyDescent="0.25">
      <c r="A127" s="95" t="s">
        <v>226</v>
      </c>
      <c r="B127" s="96" t="s">
        <v>444</v>
      </c>
      <c r="C127" s="97">
        <v>0.59882306529028895</v>
      </c>
      <c r="D127" s="97">
        <v>0.64657638756437197</v>
      </c>
      <c r="E127" s="97">
        <v>0.68514911746804597</v>
      </c>
      <c r="F127" s="97">
        <v>0.70976299964626799</v>
      </c>
      <c r="G127" s="98">
        <v>0.73306201994726605</v>
      </c>
      <c r="H127" s="133">
        <v>25578</v>
      </c>
      <c r="I127" s="133">
        <v>34892</v>
      </c>
    </row>
    <row r="128" spans="1:9" ht="16.5" customHeight="1" x14ac:dyDescent="0.25">
      <c r="A128" s="95" t="s">
        <v>227</v>
      </c>
      <c r="B128" s="96" t="s">
        <v>445</v>
      </c>
      <c r="C128" s="97">
        <v>0.84548660613791504</v>
      </c>
      <c r="D128" s="97">
        <v>0.86899997821145103</v>
      </c>
      <c r="E128" s="97">
        <v>0.88753972095372402</v>
      </c>
      <c r="F128" s="97">
        <v>0.90299249492624301</v>
      </c>
      <c r="G128" s="98">
        <v>0.91407252728252097</v>
      </c>
      <c r="H128" s="133">
        <v>137450</v>
      </c>
      <c r="I128" s="133">
        <v>150371</v>
      </c>
    </row>
    <row r="129" spans="1:9" ht="16.5" customHeight="1" x14ac:dyDescent="0.25">
      <c r="A129" s="95" t="s">
        <v>228</v>
      </c>
      <c r="B129" s="96" t="s">
        <v>446</v>
      </c>
      <c r="C129" s="97">
        <v>0.91926894338195497</v>
      </c>
      <c r="D129" s="97">
        <v>0.93129045542379896</v>
      </c>
      <c r="E129" s="97">
        <v>0.93818360978814297</v>
      </c>
      <c r="F129" s="97">
        <v>0.94283006948831305</v>
      </c>
      <c r="G129" s="98">
        <v>0.94597045719921502</v>
      </c>
      <c r="H129" s="133">
        <v>83445</v>
      </c>
      <c r="I129" s="133">
        <v>88211</v>
      </c>
    </row>
    <row r="130" spans="1:9" ht="16.5" customHeight="1" x14ac:dyDescent="0.25">
      <c r="A130" s="95" t="s">
        <v>229</v>
      </c>
      <c r="B130" s="96" t="s">
        <v>447</v>
      </c>
      <c r="C130" s="97">
        <v>0.76355378938404805</v>
      </c>
      <c r="D130" s="97">
        <v>0.78329466357308597</v>
      </c>
      <c r="E130" s="97">
        <v>0.795640374991189</v>
      </c>
      <c r="F130" s="97">
        <v>0.80972249005136498</v>
      </c>
      <c r="G130" s="98">
        <v>0.822066919282191</v>
      </c>
      <c r="H130" s="133">
        <v>45993</v>
      </c>
      <c r="I130" s="133">
        <v>55948</v>
      </c>
    </row>
    <row r="131" spans="1:9" ht="16.5" customHeight="1" x14ac:dyDescent="0.25">
      <c r="A131" s="95" t="s">
        <v>230</v>
      </c>
      <c r="B131" s="96" t="s">
        <v>448</v>
      </c>
      <c r="C131" s="97">
        <v>3.04178303791168E-4</v>
      </c>
      <c r="D131" s="97">
        <v>1.0962508221881199E-4</v>
      </c>
      <c r="E131" s="97">
        <v>2.6958537768911401E-4</v>
      </c>
      <c r="F131" s="97">
        <v>3.2074412637318598E-4</v>
      </c>
      <c r="G131" s="98">
        <v>4.7003525264394802E-4</v>
      </c>
      <c r="H131" s="133">
        <v>18</v>
      </c>
      <c r="I131" s="133">
        <v>38295</v>
      </c>
    </row>
    <row r="132" spans="1:9" ht="16.5" customHeight="1" x14ac:dyDescent="0.25">
      <c r="A132" s="95" t="s">
        <v>231</v>
      </c>
      <c r="B132" s="96" t="s">
        <v>542</v>
      </c>
      <c r="C132" s="97">
        <v>4.8751406290566098E-3</v>
      </c>
      <c r="D132" s="97">
        <v>8.7187514823774993E-3</v>
      </c>
      <c r="E132" s="97">
        <v>1.6033989101320801E-2</v>
      </c>
      <c r="F132" s="97">
        <v>2.1073536713190299E-2</v>
      </c>
      <c r="G132" s="98">
        <v>2.7787313230591301E-2</v>
      </c>
      <c r="H132" s="133">
        <v>3076</v>
      </c>
      <c r="I132" s="133">
        <v>110698</v>
      </c>
    </row>
    <row r="133" spans="1:9" ht="16.5" customHeight="1" x14ac:dyDescent="0.25">
      <c r="A133" s="95" t="s">
        <v>232</v>
      </c>
      <c r="B133" s="96" t="s">
        <v>449</v>
      </c>
      <c r="C133" s="97">
        <v>3.5772690106295997E-4</v>
      </c>
      <c r="D133" s="97">
        <v>5.5982492747722501E-4</v>
      </c>
      <c r="E133" s="97">
        <v>6.7917902165090202E-4</v>
      </c>
      <c r="F133" s="97">
        <v>8.7311785443642696E-4</v>
      </c>
      <c r="G133" s="98">
        <v>1.2712071578741501E-3</v>
      </c>
      <c r="H133" s="133">
        <v>78</v>
      </c>
      <c r="I133" s="133">
        <v>61359</v>
      </c>
    </row>
    <row r="134" spans="1:9" ht="16.5" customHeight="1" x14ac:dyDescent="0.25">
      <c r="A134" s="95" t="s">
        <v>233</v>
      </c>
      <c r="B134" s="96" t="s">
        <v>543</v>
      </c>
      <c r="C134" s="97">
        <v>5.8342420937840797E-2</v>
      </c>
      <c r="D134" s="97">
        <v>8.4745762711864403E-2</v>
      </c>
      <c r="E134" s="97">
        <v>9.5871716137836904E-2</v>
      </c>
      <c r="F134" s="97">
        <v>0.121095062143097</v>
      </c>
      <c r="G134" s="98">
        <v>0.14228120275491299</v>
      </c>
      <c r="H134" s="133">
        <v>847</v>
      </c>
      <c r="I134" s="133">
        <v>5953</v>
      </c>
    </row>
    <row r="135" spans="1:9" ht="16.5" customHeight="1" x14ac:dyDescent="0.25">
      <c r="A135" s="95" t="s">
        <v>234</v>
      </c>
      <c r="B135" s="96" t="s">
        <v>450</v>
      </c>
      <c r="C135" s="97">
        <v>1.21133812484858E-3</v>
      </c>
      <c r="D135" s="97">
        <v>4.4294294294294299E-3</v>
      </c>
      <c r="E135" s="97">
        <v>5.6668690548472003E-3</v>
      </c>
      <c r="F135" s="97">
        <v>8.5036172103058801E-3</v>
      </c>
      <c r="G135" s="98">
        <v>9.4199305899851302E-3</v>
      </c>
      <c r="H135" s="133">
        <v>152</v>
      </c>
      <c r="I135" s="133">
        <v>16136</v>
      </c>
    </row>
    <row r="136" spans="1:9" ht="16.5" customHeight="1" x14ac:dyDescent="0.25">
      <c r="A136" s="95" t="s">
        <v>235</v>
      </c>
      <c r="B136" s="96" t="s">
        <v>451</v>
      </c>
      <c r="C136" s="97">
        <v>2.8684237168022102E-3</v>
      </c>
      <c r="D136" s="97">
        <v>5.1504302493561999E-3</v>
      </c>
      <c r="E136" s="97">
        <v>5.8263174760392698E-3</v>
      </c>
      <c r="F136" s="97">
        <v>6.7475633798905997E-3</v>
      </c>
      <c r="G136" s="98">
        <v>6.4867811392750104E-3</v>
      </c>
      <c r="H136" s="133">
        <v>238</v>
      </c>
      <c r="I136" s="133">
        <v>36690</v>
      </c>
    </row>
    <row r="137" spans="1:9" ht="16.5" customHeight="1" x14ac:dyDescent="0.25">
      <c r="A137" s="95" t="s">
        <v>236</v>
      </c>
      <c r="B137" s="96" t="s">
        <v>452</v>
      </c>
      <c r="C137" s="97">
        <v>2.6900696365544201E-2</v>
      </c>
      <c r="D137" s="97">
        <v>3.58643877836929E-2</v>
      </c>
      <c r="E137" s="97">
        <v>6.00664329212032E-2</v>
      </c>
      <c r="F137" s="97">
        <v>7.6734836567033698E-2</v>
      </c>
      <c r="G137" s="98">
        <v>0.110241637286095</v>
      </c>
      <c r="H137" s="133">
        <v>1282</v>
      </c>
      <c r="I137" s="133">
        <v>11629</v>
      </c>
    </row>
    <row r="138" spans="1:9" ht="16.5" customHeight="1" x14ac:dyDescent="0.25">
      <c r="A138" s="95" t="s">
        <v>237</v>
      </c>
      <c r="B138" s="96" t="s">
        <v>544</v>
      </c>
      <c r="C138" s="97">
        <v>0.32971173223516997</v>
      </c>
      <c r="D138" s="97">
        <v>0.38592448147491598</v>
      </c>
      <c r="E138" s="97">
        <v>0.43289241622574998</v>
      </c>
      <c r="F138" s="97">
        <v>0.46426379023064102</v>
      </c>
      <c r="G138" s="98">
        <v>0.52660972404730599</v>
      </c>
      <c r="H138" s="133">
        <v>6412</v>
      </c>
      <c r="I138" s="133">
        <v>12176</v>
      </c>
    </row>
    <row r="139" spans="1:9" ht="16.5" customHeight="1" x14ac:dyDescent="0.25">
      <c r="A139" s="95" t="s">
        <v>238</v>
      </c>
      <c r="B139" s="96" t="s">
        <v>453</v>
      </c>
      <c r="C139" s="97">
        <v>2.3008849557522099E-2</v>
      </c>
      <c r="D139" s="97">
        <v>2.6361031518624602E-2</v>
      </c>
      <c r="E139" s="97">
        <v>3.8461538461538498E-2</v>
      </c>
      <c r="F139" s="97">
        <v>5.5628272251308897E-2</v>
      </c>
      <c r="G139" s="98">
        <v>7.2398190045248903E-2</v>
      </c>
      <c r="H139" s="133">
        <v>112</v>
      </c>
      <c r="I139" s="133">
        <v>1547</v>
      </c>
    </row>
    <row r="140" spans="1:9" ht="16.5" customHeight="1" x14ac:dyDescent="0.25">
      <c r="A140" s="95" t="s">
        <v>239</v>
      </c>
      <c r="B140" s="96" t="s">
        <v>454</v>
      </c>
      <c r="C140" s="97">
        <v>0.384560906515581</v>
      </c>
      <c r="D140" s="97">
        <v>0.419250180245133</v>
      </c>
      <c r="E140" s="97">
        <v>0.47093630351548899</v>
      </c>
      <c r="F140" s="97">
        <v>0.51369112814895901</v>
      </c>
      <c r="G140" s="98">
        <v>0.56015850144092205</v>
      </c>
      <c r="H140" s="133">
        <v>1555</v>
      </c>
      <c r="I140" s="133">
        <v>2776</v>
      </c>
    </row>
    <row r="141" spans="1:9" ht="16.5" customHeight="1" x14ac:dyDescent="0.25">
      <c r="A141" s="95" t="s">
        <v>240</v>
      </c>
      <c r="B141" s="96" t="s">
        <v>455</v>
      </c>
      <c r="C141" s="97">
        <v>0.29722423583423901</v>
      </c>
      <c r="D141" s="97">
        <v>0.38128425065522997</v>
      </c>
      <c r="E141" s="97">
        <v>0.46582675302398502</v>
      </c>
      <c r="F141" s="97">
        <v>0.53748959231072602</v>
      </c>
      <c r="G141" s="98">
        <v>0.591527592021864</v>
      </c>
      <c r="H141" s="133">
        <v>40690</v>
      </c>
      <c r="I141" s="133">
        <v>68788</v>
      </c>
    </row>
    <row r="142" spans="1:9" ht="16.5" customHeight="1" x14ac:dyDescent="0.25">
      <c r="A142" s="95" t="s">
        <v>241</v>
      </c>
      <c r="B142" s="96" t="s">
        <v>456</v>
      </c>
      <c r="C142" s="97">
        <v>0.881172191914953</v>
      </c>
      <c r="D142" s="97">
        <v>0.89292452830188696</v>
      </c>
      <c r="E142" s="97">
        <v>0.89459255705571905</v>
      </c>
      <c r="F142" s="97">
        <v>0.90494865944095804</v>
      </c>
      <c r="G142" s="98">
        <v>0.91110644845432898</v>
      </c>
      <c r="H142" s="133">
        <v>13027</v>
      </c>
      <c r="I142" s="133">
        <v>14298</v>
      </c>
    </row>
    <row r="143" spans="1:9" ht="16.5" customHeight="1" x14ac:dyDescent="0.25">
      <c r="A143" s="95" t="s">
        <v>242</v>
      </c>
      <c r="B143" s="96" t="s">
        <v>457</v>
      </c>
      <c r="C143" s="97">
        <v>0.59728437754271801</v>
      </c>
      <c r="D143" s="97">
        <v>0.63283551762673995</v>
      </c>
      <c r="E143" s="97">
        <v>0.67314733639317204</v>
      </c>
      <c r="F143" s="97">
        <v>0.69299695983785803</v>
      </c>
      <c r="G143" s="98">
        <v>0.71330250564576803</v>
      </c>
      <c r="H143" s="133">
        <v>13266</v>
      </c>
      <c r="I143" s="133">
        <v>18598</v>
      </c>
    </row>
    <row r="144" spans="1:9" ht="16.5" customHeight="1" x14ac:dyDescent="0.25">
      <c r="A144" s="95" t="s">
        <v>567</v>
      </c>
      <c r="B144" s="96" t="s">
        <v>572</v>
      </c>
      <c r="C144" s="97">
        <v>1.3150074294205101E-2</v>
      </c>
      <c r="D144" s="97">
        <v>1.1249661154784501E-2</v>
      </c>
      <c r="E144" s="97">
        <v>1.22087258304412E-2</v>
      </c>
      <c r="F144" s="97">
        <v>1.25527921163773E-2</v>
      </c>
      <c r="G144" s="98">
        <v>1.39917695473251E-2</v>
      </c>
      <c r="H144" s="133">
        <v>255</v>
      </c>
      <c r="I144" s="133">
        <v>18225</v>
      </c>
    </row>
    <row r="145" spans="1:9" ht="16.5" customHeight="1" x14ac:dyDescent="0.25">
      <c r="A145" s="95" t="s">
        <v>568</v>
      </c>
      <c r="B145" s="96" t="s">
        <v>573</v>
      </c>
      <c r="C145" s="97">
        <v>0.235836177474403</v>
      </c>
      <c r="D145" s="97">
        <v>0.23849643551523</v>
      </c>
      <c r="E145" s="97">
        <v>0.26674141270003099</v>
      </c>
      <c r="F145" s="97">
        <v>0.276471712538226</v>
      </c>
      <c r="G145" s="98">
        <v>0.28307384139124098</v>
      </c>
      <c r="H145" s="133">
        <v>3109</v>
      </c>
      <c r="I145" s="133">
        <v>10983</v>
      </c>
    </row>
    <row r="146" spans="1:9" ht="16.5" customHeight="1" x14ac:dyDescent="0.25">
      <c r="A146" s="95" t="s">
        <v>243</v>
      </c>
      <c r="B146" s="96" t="s">
        <v>458</v>
      </c>
      <c r="C146" s="97">
        <v>0.234375</v>
      </c>
      <c r="D146" s="97">
        <v>0.25956738768718801</v>
      </c>
      <c r="E146" s="97">
        <v>0.28146453089244799</v>
      </c>
      <c r="F146" s="97">
        <v>0.27595330739299601</v>
      </c>
      <c r="G146" s="98">
        <v>0.30403687221869002</v>
      </c>
      <c r="H146" s="133">
        <v>1913</v>
      </c>
      <c r="I146" s="133">
        <v>6292</v>
      </c>
    </row>
    <row r="147" spans="1:9" ht="16.5" customHeight="1" x14ac:dyDescent="0.25">
      <c r="A147" s="95" t="s">
        <v>244</v>
      </c>
      <c r="B147" s="96" t="s">
        <v>459</v>
      </c>
      <c r="C147" s="97">
        <v>0.76402646502835503</v>
      </c>
      <c r="D147" s="97">
        <v>0.78836827777677598</v>
      </c>
      <c r="E147" s="97">
        <v>0.80597106157056897</v>
      </c>
      <c r="F147" s="97">
        <v>0.82701519953897096</v>
      </c>
      <c r="G147" s="98">
        <v>0.84053138655388404</v>
      </c>
      <c r="H147" s="133">
        <v>95792</v>
      </c>
      <c r="I147" s="133">
        <v>113966</v>
      </c>
    </row>
    <row r="148" spans="1:9" ht="16.5" customHeight="1" x14ac:dyDescent="0.25">
      <c r="A148" s="95" t="s">
        <v>245</v>
      </c>
      <c r="B148" s="96" t="s">
        <v>460</v>
      </c>
      <c r="C148" s="97">
        <v>1.361104383628E-2</v>
      </c>
      <c r="D148" s="97">
        <v>2.04811129359482E-2</v>
      </c>
      <c r="E148" s="97">
        <v>3.1700563353384899E-2</v>
      </c>
      <c r="F148" s="97">
        <v>4.42958830319354E-2</v>
      </c>
      <c r="G148" s="98">
        <v>4.9086701787208899E-2</v>
      </c>
      <c r="H148" s="133">
        <v>997</v>
      </c>
      <c r="I148" s="133">
        <v>20311</v>
      </c>
    </row>
    <row r="149" spans="1:9" ht="16.5" customHeight="1" x14ac:dyDescent="0.25">
      <c r="A149" s="95" t="s">
        <v>246</v>
      </c>
      <c r="B149" s="96" t="s">
        <v>461</v>
      </c>
      <c r="C149" s="97">
        <v>0.30726373438950899</v>
      </c>
      <c r="D149" s="97">
        <v>0.36452724732184399</v>
      </c>
      <c r="E149" s="97">
        <v>0.41823876060931803</v>
      </c>
      <c r="F149" s="97">
        <v>0.47997201643137699</v>
      </c>
      <c r="G149" s="98">
        <v>0.51779508474274205</v>
      </c>
      <c r="H149" s="133">
        <v>29054</v>
      </c>
      <c r="I149" s="133">
        <v>56111</v>
      </c>
    </row>
    <row r="150" spans="1:9" ht="16.5" customHeight="1" x14ac:dyDescent="0.25">
      <c r="A150" s="95" t="s">
        <v>247</v>
      </c>
      <c r="B150" s="96" t="s">
        <v>462</v>
      </c>
      <c r="C150" s="97">
        <v>0.244251362211516</v>
      </c>
      <c r="D150" s="97">
        <v>0.262121818220098</v>
      </c>
      <c r="E150" s="97">
        <v>0.28931861901387101</v>
      </c>
      <c r="F150" s="97">
        <v>0.34662386264876499</v>
      </c>
      <c r="G150" s="98">
        <v>0.36604025467241702</v>
      </c>
      <c r="H150" s="133">
        <v>21387</v>
      </c>
      <c r="I150" s="133">
        <v>58428</v>
      </c>
    </row>
    <row r="151" spans="1:9" ht="16.5" customHeight="1" x14ac:dyDescent="0.25">
      <c r="A151" s="95" t="s">
        <v>248</v>
      </c>
      <c r="B151" s="96" t="s">
        <v>463</v>
      </c>
      <c r="C151" s="97">
        <v>0.74331926863572395</v>
      </c>
      <c r="D151" s="97">
        <v>0.77763189305323499</v>
      </c>
      <c r="E151" s="97">
        <v>0.80574999999999997</v>
      </c>
      <c r="F151" s="97">
        <v>0.822751669066632</v>
      </c>
      <c r="G151" s="98">
        <v>0.837701210589331</v>
      </c>
      <c r="H151" s="133">
        <v>6297</v>
      </c>
      <c r="I151" s="133">
        <v>7517</v>
      </c>
    </row>
    <row r="152" spans="1:9" ht="16.5" customHeight="1" x14ac:dyDescent="0.25">
      <c r="A152" s="95" t="s">
        <v>249</v>
      </c>
      <c r="B152" s="96" t="s">
        <v>464</v>
      </c>
      <c r="C152" s="97">
        <v>0.47556848095870802</v>
      </c>
      <c r="D152" s="97">
        <v>0.52427816774006797</v>
      </c>
      <c r="E152" s="97">
        <v>0.57443886731698102</v>
      </c>
      <c r="F152" s="97">
        <v>0.61550585924115397</v>
      </c>
      <c r="G152" s="98">
        <v>0.64889289511394599</v>
      </c>
      <c r="H152" s="133">
        <v>28075</v>
      </c>
      <c r="I152" s="133">
        <v>43266</v>
      </c>
    </row>
    <row r="153" spans="1:9" ht="16.5" customHeight="1" x14ac:dyDescent="0.25">
      <c r="A153" s="95" t="s">
        <v>250</v>
      </c>
      <c r="B153" s="96" t="s">
        <v>465</v>
      </c>
      <c r="C153" s="97">
        <v>0.61719958277883702</v>
      </c>
      <c r="D153" s="97">
        <v>0.72599823250582496</v>
      </c>
      <c r="E153" s="97">
        <v>0.75061549017233697</v>
      </c>
      <c r="F153" s="97">
        <v>0.78422015429889402</v>
      </c>
      <c r="G153" s="98">
        <v>0.79058805347345695</v>
      </c>
      <c r="H153" s="133">
        <v>20462</v>
      </c>
      <c r="I153" s="133">
        <v>25882</v>
      </c>
    </row>
    <row r="154" spans="1:9" ht="16.5" customHeight="1" x14ac:dyDescent="0.25">
      <c r="A154" s="95" t="s">
        <v>251</v>
      </c>
      <c r="B154" s="96" t="s">
        <v>545</v>
      </c>
      <c r="C154" s="97">
        <v>0.61734810297259701</v>
      </c>
      <c r="D154" s="97">
        <v>0.63874067801797596</v>
      </c>
      <c r="E154" s="97">
        <v>0.65277805951680601</v>
      </c>
      <c r="F154" s="97">
        <v>0.66636505716870897</v>
      </c>
      <c r="G154" s="98">
        <v>0.67952325441170602</v>
      </c>
      <c r="H154" s="133">
        <v>67618</v>
      </c>
      <c r="I154" s="133">
        <v>99508</v>
      </c>
    </row>
    <row r="155" spans="1:9" ht="16.5" customHeight="1" x14ac:dyDescent="0.25">
      <c r="A155" s="95" t="s">
        <v>252</v>
      </c>
      <c r="B155" s="96" t="s">
        <v>466</v>
      </c>
      <c r="C155" s="97">
        <v>5.2534804307854E-3</v>
      </c>
      <c r="D155" s="97">
        <v>7.3490813648293997E-3</v>
      </c>
      <c r="E155" s="97">
        <v>9.2402464065708401E-3</v>
      </c>
      <c r="F155" s="97">
        <v>6.4602960969044401E-3</v>
      </c>
      <c r="G155" s="98">
        <v>1.00755667506297E-2</v>
      </c>
      <c r="H155" s="133">
        <v>40</v>
      </c>
      <c r="I155" s="133">
        <v>3970</v>
      </c>
    </row>
    <row r="156" spans="1:9" ht="16.5" customHeight="1" x14ac:dyDescent="0.25">
      <c r="A156" s="95" t="s">
        <v>253</v>
      </c>
      <c r="B156" s="96" t="s">
        <v>467</v>
      </c>
      <c r="C156" s="97">
        <v>0.92618591214665602</v>
      </c>
      <c r="D156" s="97">
        <v>0.93319199414451903</v>
      </c>
      <c r="E156" s="97">
        <v>0.93924251045197005</v>
      </c>
      <c r="F156" s="97">
        <v>0.94433881547675602</v>
      </c>
      <c r="G156" s="98">
        <v>0.94936387941366296</v>
      </c>
      <c r="H156" s="133">
        <v>41191</v>
      </c>
      <c r="I156" s="133">
        <v>43388</v>
      </c>
    </row>
    <row r="157" spans="1:9" ht="16.5" customHeight="1" x14ac:dyDescent="0.25">
      <c r="A157" s="95" t="s">
        <v>254</v>
      </c>
      <c r="B157" s="96" t="s">
        <v>468</v>
      </c>
      <c r="C157" s="97">
        <v>0.855049186910259</v>
      </c>
      <c r="D157" s="97">
        <v>0.86398732924173405</v>
      </c>
      <c r="E157" s="97">
        <v>0.87938992574754205</v>
      </c>
      <c r="F157" s="97">
        <v>0.88007124480506604</v>
      </c>
      <c r="G157" s="98">
        <v>0.88334690553745898</v>
      </c>
      <c r="H157" s="133">
        <v>4339</v>
      </c>
      <c r="I157" s="133">
        <v>4912</v>
      </c>
    </row>
    <row r="158" spans="1:9" ht="16.5" customHeight="1" x14ac:dyDescent="0.25">
      <c r="A158" s="95" t="s">
        <v>255</v>
      </c>
      <c r="B158" s="96" t="s">
        <v>469</v>
      </c>
      <c r="C158" s="97">
        <v>0.24178154825026499</v>
      </c>
      <c r="D158" s="97">
        <v>0.27404053471323803</v>
      </c>
      <c r="E158" s="97">
        <v>0.321380846325167</v>
      </c>
      <c r="F158" s="97">
        <v>0.35058823529411798</v>
      </c>
      <c r="G158" s="98">
        <v>0.39662977867203197</v>
      </c>
      <c r="H158" s="133">
        <v>1577</v>
      </c>
      <c r="I158" s="133">
        <v>3976</v>
      </c>
    </row>
    <row r="159" spans="1:9" ht="16.5" customHeight="1" x14ac:dyDescent="0.25">
      <c r="A159" s="95" t="s">
        <v>256</v>
      </c>
      <c r="B159" s="96" t="s">
        <v>470</v>
      </c>
      <c r="C159" s="97">
        <v>0.27810100069816202</v>
      </c>
      <c r="D159" s="97">
        <v>0.31886457717326999</v>
      </c>
      <c r="E159" s="97">
        <v>0.36939582156973499</v>
      </c>
      <c r="F159" s="97">
        <v>0.46612750761474597</v>
      </c>
      <c r="G159" s="98">
        <v>0.52786818551668002</v>
      </c>
      <c r="H159" s="133">
        <v>5190</v>
      </c>
      <c r="I159" s="133">
        <v>9832</v>
      </c>
    </row>
    <row r="160" spans="1:9" ht="16.5" customHeight="1" x14ac:dyDescent="0.25">
      <c r="A160" s="95" t="s">
        <v>257</v>
      </c>
      <c r="B160" s="96" t="s">
        <v>471</v>
      </c>
      <c r="C160" s="97">
        <v>0.38222136147961699</v>
      </c>
      <c r="D160" s="97">
        <v>0.40103664881112999</v>
      </c>
      <c r="E160" s="97">
        <v>0.41882433278324699</v>
      </c>
      <c r="F160" s="97">
        <v>0.44120244246124901</v>
      </c>
      <c r="G160" s="98">
        <v>0.46840427870173601</v>
      </c>
      <c r="H160" s="133">
        <v>25573</v>
      </c>
      <c r="I160" s="133">
        <v>54596</v>
      </c>
    </row>
    <row r="161" spans="1:9" ht="16.5" customHeight="1" x14ac:dyDescent="0.25">
      <c r="A161" s="95" t="s">
        <v>258</v>
      </c>
      <c r="B161" s="96" t="s">
        <v>546</v>
      </c>
      <c r="C161" s="97">
        <v>0</v>
      </c>
      <c r="D161" s="97">
        <v>0</v>
      </c>
      <c r="E161" s="97">
        <v>0</v>
      </c>
      <c r="F161" s="97">
        <v>0</v>
      </c>
      <c r="G161" s="98">
        <v>0</v>
      </c>
      <c r="H161" s="133">
        <v>0</v>
      </c>
      <c r="I161" s="133">
        <v>1795</v>
      </c>
    </row>
    <row r="162" spans="1:9" ht="16.5" customHeight="1" x14ac:dyDescent="0.25">
      <c r="A162" s="95" t="s">
        <v>259</v>
      </c>
      <c r="B162" s="96" t="s">
        <v>472</v>
      </c>
      <c r="C162" s="97">
        <v>1.7974835230677099E-3</v>
      </c>
      <c r="D162" s="97">
        <v>6.1693774537296703E-3</v>
      </c>
      <c r="E162" s="97">
        <v>8.0091533180778E-3</v>
      </c>
      <c r="F162" s="97">
        <v>6.7377877596855699E-3</v>
      </c>
      <c r="G162" s="98">
        <v>1.4115092290988099E-2</v>
      </c>
      <c r="H162" s="133">
        <v>26</v>
      </c>
      <c r="I162" s="133">
        <v>1842</v>
      </c>
    </row>
    <row r="163" spans="1:9" ht="16.5" customHeight="1" x14ac:dyDescent="0.25">
      <c r="A163" s="95" t="s">
        <v>260</v>
      </c>
      <c r="B163" s="96" t="s">
        <v>473</v>
      </c>
      <c r="C163" s="97">
        <v>7.2449271220348693E-2</v>
      </c>
      <c r="D163" s="97">
        <v>9.1492329149232901E-2</v>
      </c>
      <c r="E163" s="97">
        <v>0.11716216216216201</v>
      </c>
      <c r="F163" s="97">
        <v>0.14237949289495699</v>
      </c>
      <c r="G163" s="98">
        <v>0.14829948323518799</v>
      </c>
      <c r="H163" s="133">
        <v>1234</v>
      </c>
      <c r="I163" s="133">
        <v>8321</v>
      </c>
    </row>
    <row r="164" spans="1:9" ht="16.5" customHeight="1" x14ac:dyDescent="0.25">
      <c r="A164" s="95" t="s">
        <v>261</v>
      </c>
      <c r="B164" s="96" t="s">
        <v>474</v>
      </c>
      <c r="C164" s="97">
        <v>5.16759776536313E-2</v>
      </c>
      <c r="D164" s="97">
        <v>7.0887818306951095E-2</v>
      </c>
      <c r="E164" s="97">
        <v>8.3165660630449403E-2</v>
      </c>
      <c r="F164" s="97">
        <v>8.3398898505114102E-2</v>
      </c>
      <c r="G164" s="98">
        <v>8.87230514096186E-2</v>
      </c>
      <c r="H164" s="133">
        <v>107</v>
      </c>
      <c r="I164" s="133">
        <v>1206</v>
      </c>
    </row>
    <row r="165" spans="1:9" ht="16.5" customHeight="1" x14ac:dyDescent="0.25">
      <c r="A165" s="95" t="s">
        <v>262</v>
      </c>
      <c r="B165" s="96" t="s">
        <v>475</v>
      </c>
      <c r="C165" s="97">
        <v>0.110642781875659</v>
      </c>
      <c r="D165" s="97">
        <v>0.11795961742826799</v>
      </c>
      <c r="E165" s="97">
        <v>0.120736329182458</v>
      </c>
      <c r="F165" s="97">
        <v>0.14237668161434999</v>
      </c>
      <c r="G165" s="98">
        <v>0.13354873451804</v>
      </c>
      <c r="H165" s="133">
        <v>248</v>
      </c>
      <c r="I165" s="133">
        <v>1857</v>
      </c>
    </row>
    <row r="166" spans="1:9" ht="16.5" customHeight="1" x14ac:dyDescent="0.25">
      <c r="A166" s="95" t="s">
        <v>263</v>
      </c>
      <c r="B166" s="96" t="s">
        <v>476</v>
      </c>
      <c r="C166" s="97">
        <v>0.31424332344213701</v>
      </c>
      <c r="D166" s="97">
        <v>0.34436593529192999</v>
      </c>
      <c r="E166" s="97">
        <v>0.36490101658641</v>
      </c>
      <c r="F166" s="97">
        <v>0.43521594684385401</v>
      </c>
      <c r="G166" s="98">
        <v>0.46282372598162103</v>
      </c>
      <c r="H166" s="133">
        <v>554</v>
      </c>
      <c r="I166" s="133">
        <v>1197</v>
      </c>
    </row>
    <row r="167" spans="1:9" ht="16.5" customHeight="1" x14ac:dyDescent="0.25">
      <c r="A167" s="95" t="s">
        <v>264</v>
      </c>
      <c r="B167" s="96" t="s">
        <v>477</v>
      </c>
      <c r="C167" s="97">
        <v>6.6067806432918E-2</v>
      </c>
      <c r="D167" s="97">
        <v>6.15220683080029E-2</v>
      </c>
      <c r="E167" s="97">
        <v>6.9060920457568495E-2</v>
      </c>
      <c r="F167" s="97">
        <v>7.5879745821541097E-2</v>
      </c>
      <c r="G167" s="98">
        <v>7.7683034401646603E-2</v>
      </c>
      <c r="H167" s="133">
        <v>1321</v>
      </c>
      <c r="I167" s="133">
        <v>17005</v>
      </c>
    </row>
    <row r="168" spans="1:9" ht="16.5" customHeight="1" x14ac:dyDescent="0.25">
      <c r="A168" s="95" t="s">
        <v>265</v>
      </c>
      <c r="B168" s="96" t="s">
        <v>478</v>
      </c>
      <c r="C168" s="97">
        <v>7.3966290772402099E-3</v>
      </c>
      <c r="D168" s="97">
        <v>9.3682744651221693E-3</v>
      </c>
      <c r="E168" s="97">
        <v>1.2579485761680999E-2</v>
      </c>
      <c r="F168" s="97">
        <v>2.3769338959212401E-2</v>
      </c>
      <c r="G168" s="98">
        <v>3.7759165179184401E-2</v>
      </c>
      <c r="H168" s="133">
        <v>275</v>
      </c>
      <c r="I168" s="133">
        <v>7283</v>
      </c>
    </row>
    <row r="169" spans="1:9" ht="16.5" customHeight="1" x14ac:dyDescent="0.25">
      <c r="A169" s="95" t="s">
        <v>266</v>
      </c>
      <c r="B169" s="96" t="s">
        <v>479</v>
      </c>
      <c r="C169" s="97">
        <v>1.7679657851936599E-2</v>
      </c>
      <c r="D169" s="97">
        <v>1.9694885582093299E-2</v>
      </c>
      <c r="E169" s="97">
        <v>2.6571300231505501E-2</v>
      </c>
      <c r="F169" s="97">
        <v>4.0122462133419301E-2</v>
      </c>
      <c r="G169" s="98">
        <v>5.2622751478049401E-2</v>
      </c>
      <c r="H169" s="133">
        <v>1255</v>
      </c>
      <c r="I169" s="133">
        <v>23849</v>
      </c>
    </row>
    <row r="170" spans="1:9" ht="16.5" customHeight="1" x14ac:dyDescent="0.25">
      <c r="A170" s="95" t="s">
        <v>267</v>
      </c>
      <c r="B170" s="96" t="s">
        <v>480</v>
      </c>
      <c r="C170" s="97">
        <v>2.6100341312155599E-3</v>
      </c>
      <c r="D170" s="97">
        <v>5.4548404104311204E-3</v>
      </c>
      <c r="E170" s="97">
        <v>1.03367433930094E-2</v>
      </c>
      <c r="F170" s="97">
        <v>1.35715398135582E-2</v>
      </c>
      <c r="G170" s="98">
        <v>2.1317829457364299E-2</v>
      </c>
      <c r="H170" s="133">
        <v>803</v>
      </c>
      <c r="I170" s="133">
        <v>37668</v>
      </c>
    </row>
    <row r="171" spans="1:9" ht="16.5" customHeight="1" x14ac:dyDescent="0.25">
      <c r="A171" s="95" t="s">
        <v>268</v>
      </c>
      <c r="B171" s="96" t="s">
        <v>481</v>
      </c>
      <c r="C171" s="97">
        <v>7.8387458006718899E-4</v>
      </c>
      <c r="D171" s="97">
        <v>1.1476664116296901E-3</v>
      </c>
      <c r="E171" s="97">
        <v>2.74547803617571E-3</v>
      </c>
      <c r="F171" s="97">
        <v>3.0135069687348701E-3</v>
      </c>
      <c r="G171" s="98">
        <v>3.0449676472187499E-3</v>
      </c>
      <c r="H171" s="133">
        <v>56</v>
      </c>
      <c r="I171" s="133">
        <v>18391</v>
      </c>
    </row>
    <row r="172" spans="1:9" ht="16.5" customHeight="1" x14ac:dyDescent="0.25">
      <c r="A172" s="95" t="s">
        <v>269</v>
      </c>
      <c r="B172" s="96" t="s">
        <v>482</v>
      </c>
      <c r="C172" s="97">
        <v>8.3639330885352907E-3</v>
      </c>
      <c r="D172" s="97">
        <v>1.06017770597738E-2</v>
      </c>
      <c r="E172" s="97">
        <v>1.1104381183121299E-2</v>
      </c>
      <c r="F172" s="97">
        <v>1.3863900941898599E-2</v>
      </c>
      <c r="G172" s="98">
        <v>1.92450824029771E-2</v>
      </c>
      <c r="H172" s="133">
        <v>181</v>
      </c>
      <c r="I172" s="133">
        <v>9405</v>
      </c>
    </row>
    <row r="173" spans="1:9" ht="16.5" customHeight="1" x14ac:dyDescent="0.25">
      <c r="A173" s="95" t="s">
        <v>270</v>
      </c>
      <c r="B173" s="96" t="s">
        <v>483</v>
      </c>
      <c r="C173" s="97">
        <v>0.21049650745705101</v>
      </c>
      <c r="D173" s="97">
        <v>0.23406316605308999</v>
      </c>
      <c r="E173" s="97">
        <v>0.233595284872299</v>
      </c>
      <c r="F173" s="97">
        <v>0.25343249427917602</v>
      </c>
      <c r="G173" s="98">
        <v>0.28231884057971002</v>
      </c>
      <c r="H173" s="133">
        <v>1461</v>
      </c>
      <c r="I173" s="133">
        <v>5175</v>
      </c>
    </row>
    <row r="174" spans="1:9" ht="16.5" customHeight="1" x14ac:dyDescent="0.25">
      <c r="A174" s="95" t="s">
        <v>271</v>
      </c>
      <c r="B174" s="96" t="s">
        <v>484</v>
      </c>
      <c r="C174" s="97">
        <v>0.56071805702217503</v>
      </c>
      <c r="D174" s="97">
        <v>0.59194776931447202</v>
      </c>
      <c r="E174" s="97">
        <v>0.56209850107066395</v>
      </c>
      <c r="F174" s="97">
        <v>0.57824639289678104</v>
      </c>
      <c r="G174" s="98">
        <v>0.580573951434879</v>
      </c>
      <c r="H174" s="133">
        <v>526</v>
      </c>
      <c r="I174" s="133">
        <v>906</v>
      </c>
    </row>
    <row r="175" spans="1:9" ht="16.5" customHeight="1" x14ac:dyDescent="0.25">
      <c r="A175" s="95" t="s">
        <v>272</v>
      </c>
      <c r="B175" s="96" t="s">
        <v>485</v>
      </c>
      <c r="C175" s="97">
        <v>0.48815377738041998</v>
      </c>
      <c r="D175" s="97">
        <v>0.49574065309985799</v>
      </c>
      <c r="E175" s="97">
        <v>0.49007704879757202</v>
      </c>
      <c r="F175" s="97">
        <v>0.49434333497294602</v>
      </c>
      <c r="G175" s="98">
        <v>0.49445161290322598</v>
      </c>
      <c r="H175" s="133">
        <v>1916</v>
      </c>
      <c r="I175" s="133">
        <v>3875</v>
      </c>
    </row>
    <row r="176" spans="1:9" ht="16.5" customHeight="1" x14ac:dyDescent="0.25">
      <c r="A176" s="95" t="s">
        <v>273</v>
      </c>
      <c r="B176" s="96" t="s">
        <v>486</v>
      </c>
      <c r="C176" s="97">
        <v>0.25692571708752099</v>
      </c>
      <c r="D176" s="97">
        <v>0.23419388830347701</v>
      </c>
      <c r="E176" s="97">
        <v>0.22944752841660099</v>
      </c>
      <c r="F176" s="97">
        <v>0.25089605734767001</v>
      </c>
      <c r="G176" s="98">
        <v>0.26625635536526598</v>
      </c>
      <c r="H176" s="133">
        <v>995</v>
      </c>
      <c r="I176" s="133">
        <v>3737</v>
      </c>
    </row>
    <row r="177" spans="1:9" ht="16.5" customHeight="1" x14ac:dyDescent="0.25">
      <c r="A177" s="95" t="s">
        <v>274</v>
      </c>
      <c r="B177" s="96" t="s">
        <v>547</v>
      </c>
      <c r="C177" s="97">
        <v>0.25078621612579499</v>
      </c>
      <c r="D177" s="97">
        <v>0.30947525829255002</v>
      </c>
      <c r="E177" s="97">
        <v>0.33693870862012498</v>
      </c>
      <c r="F177" s="97">
        <v>0.38253704649974501</v>
      </c>
      <c r="G177" s="98">
        <v>0.41787516769948302</v>
      </c>
      <c r="H177" s="133">
        <v>6541</v>
      </c>
      <c r="I177" s="133">
        <v>15653</v>
      </c>
    </row>
    <row r="178" spans="1:9" ht="16.5" customHeight="1" x14ac:dyDescent="0.25">
      <c r="A178" s="95" t="s">
        <v>275</v>
      </c>
      <c r="B178" s="96" t="s">
        <v>487</v>
      </c>
      <c r="C178" s="97">
        <v>0.174639116897821</v>
      </c>
      <c r="D178" s="97">
        <v>0.24680073126142599</v>
      </c>
      <c r="E178" s="97">
        <v>0.26478318002628098</v>
      </c>
      <c r="F178" s="97">
        <v>0.29371316306483303</v>
      </c>
      <c r="G178" s="98">
        <v>0.30700064226075802</v>
      </c>
      <c r="H178" s="133">
        <v>956</v>
      </c>
      <c r="I178" s="133">
        <v>3114</v>
      </c>
    </row>
    <row r="179" spans="1:9" ht="16.5" customHeight="1" x14ac:dyDescent="0.25">
      <c r="A179" s="95" t="s">
        <v>276</v>
      </c>
      <c r="B179" s="96" t="s">
        <v>488</v>
      </c>
      <c r="C179" s="97">
        <v>0.24542265474708599</v>
      </c>
      <c r="D179" s="97">
        <v>0.29276975642014802</v>
      </c>
      <c r="E179" s="97">
        <v>0.348908878893886</v>
      </c>
      <c r="F179" s="97">
        <v>0.38959096098578799</v>
      </c>
      <c r="G179" s="98">
        <v>0.4219328076535</v>
      </c>
      <c r="H179" s="133">
        <v>45162</v>
      </c>
      <c r="I179" s="133">
        <v>107036</v>
      </c>
    </row>
    <row r="180" spans="1:9" ht="16.5" customHeight="1" x14ac:dyDescent="0.25">
      <c r="A180" s="95" t="s">
        <v>277</v>
      </c>
      <c r="B180" s="96" t="s">
        <v>489</v>
      </c>
      <c r="C180" s="97">
        <v>0.86888951681265902</v>
      </c>
      <c r="D180" s="97">
        <v>0.89042850489054504</v>
      </c>
      <c r="E180" s="97">
        <v>0.90523138832997996</v>
      </c>
      <c r="F180" s="97">
        <v>0.91579516768842395</v>
      </c>
      <c r="G180" s="98">
        <v>0.91816853385289798</v>
      </c>
      <c r="H180" s="133">
        <v>11310</v>
      </c>
      <c r="I180" s="133">
        <v>12318</v>
      </c>
    </row>
    <row r="181" spans="1:9" ht="16.5" customHeight="1" x14ac:dyDescent="0.25">
      <c r="A181" s="95" t="s">
        <v>278</v>
      </c>
      <c r="B181" s="96" t="s">
        <v>490</v>
      </c>
      <c r="C181" s="97">
        <v>0.16499222132668601</v>
      </c>
      <c r="D181" s="97">
        <v>0.18209948727174599</v>
      </c>
      <c r="E181" s="97">
        <v>0.19471700704799699</v>
      </c>
      <c r="F181" s="97">
        <v>0.206983539164557</v>
      </c>
      <c r="G181" s="98">
        <v>0.21058933521413201</v>
      </c>
      <c r="H181" s="133">
        <v>25678</v>
      </c>
      <c r="I181" s="133">
        <v>121934</v>
      </c>
    </row>
    <row r="182" spans="1:9" ht="16.5" customHeight="1" x14ac:dyDescent="0.25">
      <c r="A182" s="95" t="s">
        <v>279</v>
      </c>
      <c r="B182" s="96" t="s">
        <v>548</v>
      </c>
      <c r="C182" s="97">
        <v>0.75408997955010204</v>
      </c>
      <c r="D182" s="97">
        <v>0.72869565217391297</v>
      </c>
      <c r="E182" s="97">
        <v>0.74678111587982798</v>
      </c>
      <c r="F182" s="97">
        <v>0.71555292726197495</v>
      </c>
      <c r="G182" s="98">
        <v>0.73835125448028704</v>
      </c>
      <c r="H182" s="133">
        <v>1442</v>
      </c>
      <c r="I182" s="133">
        <v>1953</v>
      </c>
    </row>
    <row r="183" spans="1:9" ht="16.5" customHeight="1" x14ac:dyDescent="0.25">
      <c r="A183" s="95" t="s">
        <v>280</v>
      </c>
      <c r="B183" s="96" t="s">
        <v>491</v>
      </c>
      <c r="C183" s="97">
        <v>0.48436869705526397</v>
      </c>
      <c r="D183" s="97">
        <v>0.51787796346676995</v>
      </c>
      <c r="E183" s="97">
        <v>0.51945788964182005</v>
      </c>
      <c r="F183" s="97">
        <v>0.53911665676371601</v>
      </c>
      <c r="G183" s="98">
        <v>0.53224698144694205</v>
      </c>
      <c r="H183" s="133">
        <v>5422</v>
      </c>
      <c r="I183" s="133">
        <v>10187</v>
      </c>
    </row>
    <row r="184" spans="1:9" ht="16.5" customHeight="1" x14ac:dyDescent="0.25">
      <c r="A184" s="95" t="s">
        <v>281</v>
      </c>
      <c r="B184" s="96" t="s">
        <v>492</v>
      </c>
      <c r="C184" s="97">
        <v>4.5535784895215502E-2</v>
      </c>
      <c r="D184" s="97">
        <v>5.2066723905310898E-2</v>
      </c>
      <c r="E184" s="97">
        <v>5.1259377164669599E-2</v>
      </c>
      <c r="F184" s="97">
        <v>5.4880811446777998E-2</v>
      </c>
      <c r="G184" s="98">
        <v>5.9283679636779003E-2</v>
      </c>
      <c r="H184" s="133">
        <v>4100</v>
      </c>
      <c r="I184" s="133">
        <v>69159</v>
      </c>
    </row>
    <row r="185" spans="1:9" ht="16.5" customHeight="1" x14ac:dyDescent="0.25">
      <c r="A185" s="95" t="s">
        <v>282</v>
      </c>
      <c r="B185" s="96" t="s">
        <v>549</v>
      </c>
      <c r="C185" s="97">
        <v>0.30924956369982498</v>
      </c>
      <c r="D185" s="97">
        <v>0.38596491228070201</v>
      </c>
      <c r="E185" s="97">
        <v>0.42728842832469799</v>
      </c>
      <c r="F185" s="97">
        <v>0.46890286512927998</v>
      </c>
      <c r="G185" s="98">
        <v>0.497084548104956</v>
      </c>
      <c r="H185" s="133">
        <v>1364</v>
      </c>
      <c r="I185" s="133">
        <v>2744</v>
      </c>
    </row>
    <row r="186" spans="1:9" ht="16.5" customHeight="1" x14ac:dyDescent="0.25">
      <c r="A186" s="95" t="s">
        <v>283</v>
      </c>
      <c r="B186" s="96" t="s">
        <v>550</v>
      </c>
      <c r="C186" s="97">
        <v>0.72546848004252895</v>
      </c>
      <c r="D186" s="97">
        <v>0.745845938006927</v>
      </c>
      <c r="E186" s="97">
        <v>0.76080792217423499</v>
      </c>
      <c r="F186" s="97">
        <v>0.77178914158012402</v>
      </c>
      <c r="G186" s="98">
        <v>0.77396274159068101</v>
      </c>
      <c r="H186" s="133">
        <v>17740</v>
      </c>
      <c r="I186" s="133">
        <v>22921</v>
      </c>
    </row>
    <row r="187" spans="1:9" ht="16.5" customHeight="1" x14ac:dyDescent="0.25">
      <c r="A187" s="95" t="s">
        <v>284</v>
      </c>
      <c r="B187" s="96" t="s">
        <v>551</v>
      </c>
      <c r="C187" s="97">
        <v>0.52659377316530798</v>
      </c>
      <c r="D187" s="97">
        <v>0.56486215081248903</v>
      </c>
      <c r="E187" s="97">
        <v>0.59200355397601101</v>
      </c>
      <c r="F187" s="97">
        <v>0.62040520328151205</v>
      </c>
      <c r="G187" s="98">
        <v>0.64181344634264803</v>
      </c>
      <c r="H187" s="133">
        <v>14539</v>
      </c>
      <c r="I187" s="133">
        <v>22653</v>
      </c>
    </row>
    <row r="188" spans="1:9" ht="16.5" customHeight="1" x14ac:dyDescent="0.25">
      <c r="A188" s="95" t="s">
        <v>285</v>
      </c>
      <c r="B188" s="96" t="s">
        <v>493</v>
      </c>
      <c r="C188" s="97">
        <v>0.968908078819819</v>
      </c>
      <c r="D188" s="97">
        <v>0.97054633864213302</v>
      </c>
      <c r="E188" s="97">
        <v>0.97150513038363495</v>
      </c>
      <c r="F188" s="97">
        <v>0.97298214129388105</v>
      </c>
      <c r="G188" s="98">
        <v>0.973435725488075</v>
      </c>
      <c r="H188" s="133">
        <v>89999</v>
      </c>
      <c r="I188" s="133">
        <v>92455</v>
      </c>
    </row>
    <row r="189" spans="1:9" ht="16.5" customHeight="1" x14ac:dyDescent="0.25">
      <c r="A189" s="95" t="s">
        <v>286</v>
      </c>
      <c r="B189" s="96" t="s">
        <v>494</v>
      </c>
      <c r="C189" s="97">
        <v>0.10161662817552</v>
      </c>
      <c r="D189" s="97">
        <v>8.8172043010752696E-2</v>
      </c>
      <c r="E189" s="97">
        <v>9.1743119266055106E-2</v>
      </c>
      <c r="F189" s="97">
        <v>0.14799999999999999</v>
      </c>
      <c r="G189" s="98">
        <v>0.17931034482758601</v>
      </c>
      <c r="H189" s="133">
        <v>78</v>
      </c>
      <c r="I189" s="133">
        <v>435</v>
      </c>
    </row>
    <row r="190" spans="1:9" ht="16.5" customHeight="1" x14ac:dyDescent="0.25">
      <c r="A190" s="95" t="s">
        <v>287</v>
      </c>
      <c r="B190" s="96" t="s">
        <v>552</v>
      </c>
      <c r="C190" s="97">
        <v>0.24080664294187401</v>
      </c>
      <c r="D190" s="97">
        <v>0.221981591770439</v>
      </c>
      <c r="E190" s="97">
        <v>0.252676659528908</v>
      </c>
      <c r="F190" s="97">
        <v>0.25350467289719603</v>
      </c>
      <c r="G190" s="98">
        <v>0.25911602209944801</v>
      </c>
      <c r="H190" s="133">
        <v>469</v>
      </c>
      <c r="I190" s="133">
        <v>1810</v>
      </c>
    </row>
    <row r="191" spans="1:9" ht="16.5" customHeight="1" x14ac:dyDescent="0.25">
      <c r="A191" s="95" t="s">
        <v>288</v>
      </c>
      <c r="B191" s="96" t="s">
        <v>495</v>
      </c>
      <c r="C191" s="97">
        <v>1.3317549570878999E-3</v>
      </c>
      <c r="D191" s="97">
        <v>1.97982464410295E-3</v>
      </c>
      <c r="E191" s="97">
        <v>3.7396053732224599E-3</v>
      </c>
      <c r="F191" s="97">
        <v>8.2582582582582595E-3</v>
      </c>
      <c r="G191" s="98">
        <v>1.03682170542636E-2</v>
      </c>
      <c r="H191" s="133">
        <v>214</v>
      </c>
      <c r="I191" s="133">
        <v>20640</v>
      </c>
    </row>
    <row r="192" spans="1:9" ht="16.5" customHeight="1" x14ac:dyDescent="0.25">
      <c r="A192" s="95" t="s">
        <v>289</v>
      </c>
      <c r="B192" s="96" t="s">
        <v>496</v>
      </c>
      <c r="C192" s="97">
        <v>3.0993336432666999E-4</v>
      </c>
      <c r="D192" s="97">
        <v>8.4317032040472203E-4</v>
      </c>
      <c r="E192" s="97">
        <v>3.4740316136876799E-4</v>
      </c>
      <c r="F192" s="97">
        <v>1.4617211766855499E-3</v>
      </c>
      <c r="G192" s="98">
        <v>2.10039907582441E-4</v>
      </c>
      <c r="H192" s="133">
        <v>1</v>
      </c>
      <c r="I192" s="133">
        <v>4761</v>
      </c>
    </row>
    <row r="193" spans="1:9" ht="16.5" customHeight="1" x14ac:dyDescent="0.25">
      <c r="A193" s="95" t="s">
        <v>290</v>
      </c>
      <c r="B193" s="96" t="s">
        <v>497</v>
      </c>
      <c r="C193" s="97">
        <v>0.98000605877006997</v>
      </c>
      <c r="D193" s="97">
        <v>0.98580610605249097</v>
      </c>
      <c r="E193" s="97">
        <v>0.98509595753368695</v>
      </c>
      <c r="F193" s="97">
        <v>0.99093298291721399</v>
      </c>
      <c r="G193" s="98">
        <v>0.99105705598283</v>
      </c>
      <c r="H193" s="133">
        <v>11082</v>
      </c>
      <c r="I193" s="133">
        <v>11182</v>
      </c>
    </row>
    <row r="194" spans="1:9" ht="16.5" customHeight="1" x14ac:dyDescent="0.25">
      <c r="A194" s="95" t="s">
        <v>291</v>
      </c>
      <c r="B194" s="96" t="s">
        <v>498</v>
      </c>
      <c r="C194" s="97">
        <v>1</v>
      </c>
      <c r="D194" s="97">
        <v>1</v>
      </c>
      <c r="E194" s="97">
        <v>1</v>
      </c>
      <c r="F194" s="97">
        <v>1</v>
      </c>
      <c r="G194" s="98">
        <v>1</v>
      </c>
      <c r="H194" s="133">
        <v>25970</v>
      </c>
      <c r="I194" s="133">
        <v>25970</v>
      </c>
    </row>
    <row r="195" spans="1:9" ht="16.5" customHeight="1" x14ac:dyDescent="0.25">
      <c r="A195" s="95" t="s">
        <v>292</v>
      </c>
      <c r="B195" s="96" t="s">
        <v>499</v>
      </c>
      <c r="C195" s="97">
        <v>7.7052621865411697E-3</v>
      </c>
      <c r="D195" s="97">
        <v>1.50509905052163E-2</v>
      </c>
      <c r="E195" s="97">
        <v>2.30752744505037E-2</v>
      </c>
      <c r="F195" s="97">
        <v>3.0765578635014799E-2</v>
      </c>
      <c r="G195" s="98">
        <v>4.0898688387430202E-2</v>
      </c>
      <c r="H195" s="133">
        <v>1662</v>
      </c>
      <c r="I195" s="133">
        <v>40637</v>
      </c>
    </row>
    <row r="196" spans="1:9" ht="16.5" customHeight="1" x14ac:dyDescent="0.25">
      <c r="A196" s="95" t="s">
        <v>293</v>
      </c>
      <c r="B196" s="96" t="s">
        <v>500</v>
      </c>
      <c r="C196" s="97">
        <v>6.0955205719066097E-2</v>
      </c>
      <c r="D196" s="97">
        <v>7.8505236193776806E-2</v>
      </c>
      <c r="E196" s="97">
        <v>8.9969627379805905E-2</v>
      </c>
      <c r="F196" s="97">
        <v>0.111396839594514</v>
      </c>
      <c r="G196" s="98">
        <v>0.126506752670833</v>
      </c>
      <c r="H196" s="133">
        <v>3138</v>
      </c>
      <c r="I196" s="133">
        <v>24805</v>
      </c>
    </row>
    <row r="197" spans="1:9" ht="16.5" customHeight="1" x14ac:dyDescent="0.25">
      <c r="A197" s="95" t="s">
        <v>294</v>
      </c>
      <c r="B197" s="96" t="s">
        <v>553</v>
      </c>
      <c r="C197" s="97">
        <v>0.123387096774194</v>
      </c>
      <c r="D197" s="97">
        <v>0.174938667673146</v>
      </c>
      <c r="E197" s="97">
        <v>0.22412272967730601</v>
      </c>
      <c r="F197" s="97">
        <v>0.28040823155429101</v>
      </c>
      <c r="G197" s="98">
        <v>0.31719641401792997</v>
      </c>
      <c r="H197" s="133">
        <v>1946</v>
      </c>
      <c r="I197" s="133">
        <v>6135</v>
      </c>
    </row>
    <row r="198" spans="1:9" ht="16.5" customHeight="1" x14ac:dyDescent="0.25">
      <c r="A198" s="95" t="s">
        <v>295</v>
      </c>
      <c r="B198" s="96" t="s">
        <v>501</v>
      </c>
      <c r="C198" s="97">
        <v>0.34742678911800401</v>
      </c>
      <c r="D198" s="97">
        <v>0.43245693563010001</v>
      </c>
      <c r="E198" s="97">
        <v>0.55337746096401896</v>
      </c>
      <c r="F198" s="97">
        <v>0.66372958602354704</v>
      </c>
      <c r="G198" s="98">
        <v>0.72862909038489299</v>
      </c>
      <c r="H198" s="133">
        <v>10109</v>
      </c>
      <c r="I198" s="133">
        <v>13874</v>
      </c>
    </row>
    <row r="199" spans="1:9" ht="16.5" customHeight="1" x14ac:dyDescent="0.25">
      <c r="A199" s="95" t="s">
        <v>296</v>
      </c>
      <c r="B199" s="96" t="s">
        <v>502</v>
      </c>
      <c r="C199" s="97">
        <v>0.143897828392273</v>
      </c>
      <c r="D199" s="97">
        <v>0.19767950459264699</v>
      </c>
      <c r="E199" s="97">
        <v>0.255233550861928</v>
      </c>
      <c r="F199" s="97">
        <v>0.31343752264547498</v>
      </c>
      <c r="G199" s="98">
        <v>0.36859451673543098</v>
      </c>
      <c r="H199" s="133">
        <v>15098</v>
      </c>
      <c r="I199" s="133">
        <v>40961</v>
      </c>
    </row>
    <row r="200" spans="1:9" ht="16.5" customHeight="1" x14ac:dyDescent="0.25">
      <c r="A200" s="95" t="s">
        <v>297</v>
      </c>
      <c r="B200" s="96" t="s">
        <v>503</v>
      </c>
      <c r="C200" s="97">
        <v>0.63473497663927803</v>
      </c>
      <c r="D200" s="97">
        <v>0.657595781387325</v>
      </c>
      <c r="E200" s="97">
        <v>0.67399338650068097</v>
      </c>
      <c r="F200" s="97">
        <v>0.69195845309642001</v>
      </c>
      <c r="G200" s="98">
        <v>0.70738848944269095</v>
      </c>
      <c r="H200" s="133">
        <v>21743</v>
      </c>
      <c r="I200" s="133">
        <v>30737</v>
      </c>
    </row>
    <row r="201" spans="1:9" ht="16.5" customHeight="1" x14ac:dyDescent="0.25">
      <c r="A201" s="95" t="s">
        <v>298</v>
      </c>
      <c r="B201" s="96" t="s">
        <v>504</v>
      </c>
      <c r="C201" s="97">
        <v>0.32436452136289901</v>
      </c>
      <c r="D201" s="97">
        <v>0.36222829623844899</v>
      </c>
      <c r="E201" s="97">
        <v>0.42134460441157001</v>
      </c>
      <c r="F201" s="97">
        <v>0.458966565349544</v>
      </c>
      <c r="G201" s="98">
        <v>0.46780786918753198</v>
      </c>
      <c r="H201" s="133">
        <v>3662</v>
      </c>
      <c r="I201" s="133">
        <v>7828</v>
      </c>
    </row>
    <row r="202" spans="1:9" ht="16.5" customHeight="1" x14ac:dyDescent="0.25">
      <c r="A202" s="95" t="s">
        <v>299</v>
      </c>
      <c r="B202" s="96" t="s">
        <v>505</v>
      </c>
      <c r="C202" s="97">
        <v>0.71340583196997398</v>
      </c>
      <c r="D202" s="97">
        <v>0.78980485135874501</v>
      </c>
      <c r="E202" s="97">
        <v>0.82668283808368703</v>
      </c>
      <c r="F202" s="97">
        <v>0.87729238109437901</v>
      </c>
      <c r="G202" s="98">
        <v>0.89828058808871203</v>
      </c>
      <c r="H202" s="133">
        <v>18024</v>
      </c>
      <c r="I202" s="133">
        <v>20065</v>
      </c>
    </row>
    <row r="203" spans="1:9" ht="16.5" customHeight="1" x14ac:dyDescent="0.25">
      <c r="A203" s="95" t="s">
        <v>300</v>
      </c>
      <c r="B203" s="96" t="s">
        <v>506</v>
      </c>
      <c r="C203" s="97">
        <v>0.88968481375358199</v>
      </c>
      <c r="D203" s="97">
        <v>0.90838274619230297</v>
      </c>
      <c r="E203" s="97">
        <v>0.92227204783258598</v>
      </c>
      <c r="F203" s="97">
        <v>0.92605997931747697</v>
      </c>
      <c r="G203" s="98">
        <v>0.93503977156842799</v>
      </c>
      <c r="H203" s="133">
        <v>9169</v>
      </c>
      <c r="I203" s="133">
        <v>9806</v>
      </c>
    </row>
    <row r="204" spans="1:9" ht="16.5" customHeight="1" x14ac:dyDescent="0.25">
      <c r="A204" s="95" t="s">
        <v>301</v>
      </c>
      <c r="B204" s="96" t="s">
        <v>554</v>
      </c>
      <c r="C204" s="97">
        <v>0.89457831325301196</v>
      </c>
      <c r="D204" s="97">
        <v>0.90875814659405396</v>
      </c>
      <c r="E204" s="97">
        <v>0.91631786472550802</v>
      </c>
      <c r="F204" s="97">
        <v>0.92375633593346895</v>
      </c>
      <c r="G204" s="98">
        <v>0.92669098041619402</v>
      </c>
      <c r="H204" s="133">
        <v>30237</v>
      </c>
      <c r="I204" s="133">
        <v>32629</v>
      </c>
    </row>
    <row r="205" spans="1:9" ht="16.5" customHeight="1" x14ac:dyDescent="0.25">
      <c r="A205" s="95" t="s">
        <v>302</v>
      </c>
      <c r="B205" s="96" t="s">
        <v>507</v>
      </c>
      <c r="C205" s="97">
        <v>0.188268442622951</v>
      </c>
      <c r="D205" s="97">
        <v>0.20898100172711601</v>
      </c>
      <c r="E205" s="97">
        <v>0.23197142219245401</v>
      </c>
      <c r="F205" s="97">
        <v>0.27033878773911002</v>
      </c>
      <c r="G205" s="98">
        <v>0.28170594837261498</v>
      </c>
      <c r="H205" s="133">
        <v>1255</v>
      </c>
      <c r="I205" s="133">
        <v>4455</v>
      </c>
    </row>
    <row r="206" spans="1:9" ht="16.5" customHeight="1" x14ac:dyDescent="0.25">
      <c r="A206" s="95" t="s">
        <v>303</v>
      </c>
      <c r="B206" s="96" t="s">
        <v>508</v>
      </c>
      <c r="C206" s="97">
        <v>3.6951880440137998E-3</v>
      </c>
      <c r="D206" s="97">
        <v>6.1283643892339496E-3</v>
      </c>
      <c r="E206" s="97">
        <v>9.3693987290206903E-3</v>
      </c>
      <c r="F206" s="97">
        <v>1.14573030003297E-2</v>
      </c>
      <c r="G206" s="98">
        <v>1.54692334135442E-2</v>
      </c>
      <c r="H206" s="133">
        <v>180</v>
      </c>
      <c r="I206" s="133">
        <v>11636</v>
      </c>
    </row>
    <row r="207" spans="1:9" ht="16.5" customHeight="1" x14ac:dyDescent="0.25">
      <c r="A207" s="95" t="s">
        <v>304</v>
      </c>
      <c r="B207" s="96" t="s">
        <v>509</v>
      </c>
      <c r="C207" s="97">
        <v>8.7450312322544001E-3</v>
      </c>
      <c r="D207" s="97">
        <v>1.3292986058575601E-2</v>
      </c>
      <c r="E207" s="97">
        <v>1.91271847861933E-2</v>
      </c>
      <c r="F207" s="97">
        <v>2.5534631343760002E-2</v>
      </c>
      <c r="G207" s="98">
        <v>3.0296542126110701E-2</v>
      </c>
      <c r="H207" s="133">
        <v>283</v>
      </c>
      <c r="I207" s="133">
        <v>9341</v>
      </c>
    </row>
    <row r="208" spans="1:9" ht="16.5" customHeight="1" x14ac:dyDescent="0.25">
      <c r="A208" s="95" t="s">
        <v>305</v>
      </c>
      <c r="B208" s="96" t="s">
        <v>510</v>
      </c>
      <c r="C208" s="97">
        <v>1</v>
      </c>
      <c r="D208" s="97">
        <v>1</v>
      </c>
      <c r="E208" s="97">
        <v>1</v>
      </c>
      <c r="F208" s="97">
        <v>1</v>
      </c>
      <c r="G208" s="98">
        <v>1</v>
      </c>
      <c r="H208" s="133">
        <v>67142</v>
      </c>
      <c r="I208" s="133">
        <v>67142</v>
      </c>
    </row>
    <row r="209" spans="1:9" ht="16.5" customHeight="1" x14ac:dyDescent="0.25">
      <c r="A209" s="95" t="s">
        <v>306</v>
      </c>
      <c r="B209" s="96" t="s">
        <v>511</v>
      </c>
      <c r="C209" s="97">
        <v>0.46981281307672002</v>
      </c>
      <c r="D209" s="97">
        <v>0.51569877242681805</v>
      </c>
      <c r="E209" s="97">
        <v>0.57322635823083801</v>
      </c>
      <c r="F209" s="97">
        <v>0.618287125761254</v>
      </c>
      <c r="G209" s="98">
        <v>0.64225419664268601</v>
      </c>
      <c r="H209" s="133">
        <v>13391</v>
      </c>
      <c r="I209" s="133">
        <v>20850</v>
      </c>
    </row>
    <row r="210" spans="1:9" ht="16.5" customHeight="1" x14ac:dyDescent="0.25">
      <c r="A210" s="95" t="s">
        <v>307</v>
      </c>
      <c r="B210" s="96" t="s">
        <v>512</v>
      </c>
      <c r="C210" s="97">
        <v>3.5161972977372599E-2</v>
      </c>
      <c r="D210" s="97">
        <v>4.8897729156307003E-2</v>
      </c>
      <c r="E210" s="97">
        <v>6.4748201438848907E-2</v>
      </c>
      <c r="F210" s="97">
        <v>7.1826828468350298E-2</v>
      </c>
      <c r="G210" s="98">
        <v>7.4455899198167197E-2</v>
      </c>
      <c r="H210" s="133">
        <v>455</v>
      </c>
      <c r="I210" s="133">
        <v>6111</v>
      </c>
    </row>
    <row r="211" spans="1:9" ht="16.5" customHeight="1" x14ac:dyDescent="0.25">
      <c r="A211" s="95" t="s">
        <v>308</v>
      </c>
      <c r="B211" s="96" t="s">
        <v>513</v>
      </c>
      <c r="C211" s="97">
        <v>0.38148753575807098</v>
      </c>
      <c r="D211" s="97">
        <v>0.44834183673469402</v>
      </c>
      <c r="E211" s="97">
        <v>0.51553316540722105</v>
      </c>
      <c r="F211" s="97">
        <v>0.57589191471395396</v>
      </c>
      <c r="G211" s="98">
        <v>0.634641407307172</v>
      </c>
      <c r="H211" s="133">
        <v>2814</v>
      </c>
      <c r="I211" s="133">
        <v>4434</v>
      </c>
    </row>
    <row r="212" spans="1:9" ht="16.5" customHeight="1" x14ac:dyDescent="0.25">
      <c r="A212" s="95" t="s">
        <v>309</v>
      </c>
      <c r="B212" s="96" t="s">
        <v>514</v>
      </c>
      <c r="C212" s="97">
        <v>0.94305005137237596</v>
      </c>
      <c r="D212" s="97">
        <v>0.94495823389021505</v>
      </c>
      <c r="E212" s="97">
        <v>0.950642431839549</v>
      </c>
      <c r="F212" s="97">
        <v>0.94817973105936404</v>
      </c>
      <c r="G212" s="98">
        <v>0.94973262032085604</v>
      </c>
      <c r="H212" s="133">
        <v>5328</v>
      </c>
      <c r="I212" s="133">
        <v>5610</v>
      </c>
    </row>
    <row r="213" spans="1:9" ht="16.5" customHeight="1" x14ac:dyDescent="0.25">
      <c r="A213" s="95" t="s">
        <v>310</v>
      </c>
      <c r="B213" s="96" t="s">
        <v>555</v>
      </c>
      <c r="C213" s="97">
        <v>0.97373258160437504</v>
      </c>
      <c r="D213" s="97">
        <v>0.97671365954641698</v>
      </c>
      <c r="E213" s="97">
        <v>0.97853718660559297</v>
      </c>
      <c r="F213" s="97">
        <v>0.98002537589527094</v>
      </c>
      <c r="G213" s="98">
        <v>0.97868787704682603</v>
      </c>
      <c r="H213" s="133">
        <v>163527</v>
      </c>
      <c r="I213" s="133">
        <v>167088</v>
      </c>
    </row>
    <row r="214" spans="1:9" ht="16.5" customHeight="1" x14ac:dyDescent="0.25">
      <c r="A214" s="95" t="s">
        <v>311</v>
      </c>
      <c r="B214" s="96" t="s">
        <v>515</v>
      </c>
      <c r="C214" s="97">
        <v>1.02707749766573E-2</v>
      </c>
      <c r="D214" s="97">
        <v>1.47347740667976E-2</v>
      </c>
      <c r="E214" s="97">
        <v>1.3170272812794001E-2</v>
      </c>
      <c r="F214" s="97">
        <v>1.68918918918919E-2</v>
      </c>
      <c r="G214" s="98">
        <v>1.1943539630835999E-2</v>
      </c>
      <c r="H214" s="133">
        <v>11</v>
      </c>
      <c r="I214" s="133">
        <v>921</v>
      </c>
    </row>
    <row r="215" spans="1:9" ht="16.5" customHeight="1" x14ac:dyDescent="0.25">
      <c r="A215" s="95" t="s">
        <v>312</v>
      </c>
      <c r="B215" s="96" t="s">
        <v>516</v>
      </c>
      <c r="C215" s="97">
        <v>0.40673494723774101</v>
      </c>
      <c r="D215" s="97">
        <v>0.40530365035193999</v>
      </c>
      <c r="E215" s="97">
        <v>0.42799188640973601</v>
      </c>
      <c r="F215" s="97">
        <v>0.43068965517241398</v>
      </c>
      <c r="G215" s="98">
        <v>0.43215287517531598</v>
      </c>
      <c r="H215" s="133">
        <v>2465</v>
      </c>
      <c r="I215" s="133">
        <v>5704</v>
      </c>
    </row>
    <row r="216" spans="1:9" ht="16.5" customHeight="1" x14ac:dyDescent="0.25">
      <c r="A216" s="95" t="s">
        <v>569</v>
      </c>
      <c r="B216" s="96" t="s">
        <v>574</v>
      </c>
      <c r="C216" s="97">
        <v>5.1321529381575604E-3</v>
      </c>
      <c r="D216" s="97">
        <v>4.7146401985111702E-3</v>
      </c>
      <c r="E216" s="97">
        <v>8.1845238095238099E-3</v>
      </c>
      <c r="F216" s="97">
        <v>4.9850448654037904E-3</v>
      </c>
      <c r="G216" s="98">
        <v>7.3436312990630501E-3</v>
      </c>
      <c r="H216" s="133">
        <v>29</v>
      </c>
      <c r="I216" s="133">
        <v>3949</v>
      </c>
    </row>
    <row r="217" spans="1:9" ht="16.5" customHeight="1" x14ac:dyDescent="0.25">
      <c r="A217" s="95" t="s">
        <v>570</v>
      </c>
      <c r="B217" s="96" t="s">
        <v>575</v>
      </c>
      <c r="C217" s="97">
        <v>0.10181759691169399</v>
      </c>
      <c r="D217" s="97">
        <v>0.123362974939369</v>
      </c>
      <c r="E217" s="97">
        <v>0.133643510348147</v>
      </c>
      <c r="F217" s="97">
        <v>0.14947950553025399</v>
      </c>
      <c r="G217" s="98">
        <v>0.168492933142766</v>
      </c>
      <c r="H217" s="133">
        <v>1061</v>
      </c>
      <c r="I217" s="133">
        <v>6297</v>
      </c>
    </row>
    <row r="218" spans="1:9" ht="16.5" customHeight="1" x14ac:dyDescent="0.25">
      <c r="A218" s="95" t="s">
        <v>571</v>
      </c>
      <c r="B218" s="96" t="s">
        <v>576</v>
      </c>
      <c r="C218" s="97">
        <v>0.39525407478427599</v>
      </c>
      <c r="D218" s="97">
        <v>0.42190491384811701</v>
      </c>
      <c r="E218" s="97">
        <v>0.43074680058318499</v>
      </c>
      <c r="F218" s="97">
        <v>0.45135244247073097</v>
      </c>
      <c r="G218" s="98">
        <v>0.459650275018471</v>
      </c>
      <c r="H218" s="133">
        <v>5599</v>
      </c>
      <c r="I218" s="133">
        <v>12181</v>
      </c>
    </row>
    <row r="219" spans="1:9" ht="16.5" customHeight="1" x14ac:dyDescent="0.25">
      <c r="A219" s="95" t="s">
        <v>313</v>
      </c>
      <c r="B219" s="96" t="s">
        <v>517</v>
      </c>
      <c r="C219" s="97">
        <v>0.12511170688114401</v>
      </c>
      <c r="D219" s="97">
        <v>0.15246240047183701</v>
      </c>
      <c r="E219" s="97">
        <v>0.167377095765843</v>
      </c>
      <c r="F219" s="97">
        <v>0.21040912886167501</v>
      </c>
      <c r="G219" s="98">
        <v>0.26668536174986002</v>
      </c>
      <c r="H219" s="133">
        <v>951</v>
      </c>
      <c r="I219" s="133">
        <v>3566</v>
      </c>
    </row>
    <row r="220" spans="1:9" ht="16.5" customHeight="1" x14ac:dyDescent="0.25">
      <c r="A220" s="95" t="s">
        <v>314</v>
      </c>
      <c r="B220" s="96" t="s">
        <v>518</v>
      </c>
      <c r="C220" s="97">
        <v>6.0787671232876699E-2</v>
      </c>
      <c r="D220" s="97">
        <v>6.9171648163962401E-2</v>
      </c>
      <c r="E220" s="97">
        <v>7.8928312816799406E-2</v>
      </c>
      <c r="F220" s="97">
        <v>9.9930118798043296E-2</v>
      </c>
      <c r="G220" s="98">
        <v>9.8425196850393706E-2</v>
      </c>
      <c r="H220" s="133">
        <v>175</v>
      </c>
      <c r="I220" s="133">
        <v>1778</v>
      </c>
    </row>
    <row r="221" spans="1:9" ht="16.5" customHeight="1" x14ac:dyDescent="0.25">
      <c r="A221" s="95" t="s">
        <v>315</v>
      </c>
      <c r="B221" s="96" t="s">
        <v>519</v>
      </c>
      <c r="C221" s="97">
        <v>0.69348530562073996</v>
      </c>
      <c r="D221" s="97">
        <v>0.70022343594836101</v>
      </c>
      <c r="E221" s="97">
        <v>0.71282410651716899</v>
      </c>
      <c r="F221" s="97">
        <v>0.71239782016348796</v>
      </c>
      <c r="G221" s="98">
        <v>0.75526618153963998</v>
      </c>
      <c r="H221" s="133">
        <v>5916</v>
      </c>
      <c r="I221" s="133">
        <v>7833</v>
      </c>
    </row>
    <row r="222" spans="1:9" ht="16.5" customHeight="1" x14ac:dyDescent="0.25">
      <c r="A222" s="95" t="s">
        <v>316</v>
      </c>
      <c r="B222" s="96" t="s">
        <v>520</v>
      </c>
      <c r="C222" s="97">
        <v>0.13220797629018699</v>
      </c>
      <c r="D222" s="97">
        <v>0.14401284109149301</v>
      </c>
      <c r="E222" s="97">
        <v>0.15374515853738599</v>
      </c>
      <c r="F222" s="97">
        <v>0.15919834875823999</v>
      </c>
      <c r="G222" s="98">
        <v>0.176053428807491</v>
      </c>
      <c r="H222" s="133">
        <v>2557</v>
      </c>
      <c r="I222" s="133">
        <v>14524</v>
      </c>
    </row>
    <row r="223" spans="1:9" ht="16.5" customHeight="1" x14ac:dyDescent="0.25">
      <c r="A223" s="95" t="s">
        <v>317</v>
      </c>
      <c r="B223" s="96" t="s">
        <v>521</v>
      </c>
      <c r="C223" s="97">
        <v>0.63598538664501703</v>
      </c>
      <c r="D223" s="97">
        <v>0.65952042267831701</v>
      </c>
      <c r="E223" s="97">
        <v>0.68761347589267696</v>
      </c>
      <c r="F223" s="97">
        <v>0.71270230505149601</v>
      </c>
      <c r="G223" s="98">
        <v>0.73747807444942504</v>
      </c>
      <c r="H223" s="133">
        <v>7568</v>
      </c>
      <c r="I223" s="133">
        <v>10262</v>
      </c>
    </row>
    <row r="224" spans="1:9" ht="16.5" customHeight="1" x14ac:dyDescent="0.25">
      <c r="A224" s="95" t="s">
        <v>318</v>
      </c>
      <c r="B224" s="96" t="s">
        <v>522</v>
      </c>
      <c r="C224" s="97">
        <v>0.14000000000000001</v>
      </c>
      <c r="D224" s="97">
        <v>0.16102332580887899</v>
      </c>
      <c r="E224" s="97">
        <v>0.20189274447949501</v>
      </c>
      <c r="F224" s="97">
        <v>0.21994481671265301</v>
      </c>
      <c r="G224" s="98">
        <v>0.224547283702213</v>
      </c>
      <c r="H224" s="133">
        <v>558</v>
      </c>
      <c r="I224" s="133">
        <v>2485</v>
      </c>
    </row>
    <row r="225" spans="1:9" ht="16.5" customHeight="1" x14ac:dyDescent="0.25">
      <c r="A225" s="95" t="s">
        <v>319</v>
      </c>
      <c r="B225" s="96" t="s">
        <v>523</v>
      </c>
      <c r="C225" s="97">
        <v>0.32527472527472501</v>
      </c>
      <c r="D225" s="97">
        <v>0.33626760563380298</v>
      </c>
      <c r="E225" s="97">
        <v>0.38918918918918899</v>
      </c>
      <c r="F225" s="97">
        <v>0.34736842105263199</v>
      </c>
      <c r="G225" s="98">
        <v>0.37236084452974999</v>
      </c>
      <c r="H225" s="133">
        <v>194</v>
      </c>
      <c r="I225" s="133">
        <v>521</v>
      </c>
    </row>
    <row r="226" spans="1:9" ht="16.5" customHeight="1" x14ac:dyDescent="0.25">
      <c r="A226" s="95" t="s">
        <v>320</v>
      </c>
      <c r="B226" s="96" t="s">
        <v>524</v>
      </c>
      <c r="C226" s="97">
        <v>0.45356847616423301</v>
      </c>
      <c r="D226" s="97">
        <v>0.49078404401650599</v>
      </c>
      <c r="E226" s="97">
        <v>0.51544165962639599</v>
      </c>
      <c r="F226" s="97">
        <v>0.54386473429951698</v>
      </c>
      <c r="G226" s="98">
        <v>0.57939172982826403</v>
      </c>
      <c r="H226" s="133">
        <v>6039</v>
      </c>
      <c r="I226" s="133">
        <v>10423</v>
      </c>
    </row>
    <row r="227" spans="1:9" ht="16.5" customHeight="1" x14ac:dyDescent="0.25">
      <c r="A227" s="95" t="s">
        <v>321</v>
      </c>
      <c r="B227" s="96" t="s">
        <v>525</v>
      </c>
      <c r="C227" s="97">
        <v>0.93300767620376801</v>
      </c>
      <c r="D227" s="97">
        <v>0.95335764205408702</v>
      </c>
      <c r="E227" s="97">
        <v>0.95663151641170396</v>
      </c>
      <c r="F227" s="97">
        <v>0.95061728395061695</v>
      </c>
      <c r="G227" s="98">
        <v>0.93624962675425505</v>
      </c>
      <c r="H227" s="133">
        <v>6271</v>
      </c>
      <c r="I227" s="133">
        <v>6698</v>
      </c>
    </row>
    <row r="228" spans="1:9" ht="16.5" customHeight="1" x14ac:dyDescent="0.25">
      <c r="A228" s="95" t="s">
        <v>322</v>
      </c>
      <c r="B228" s="96" t="s">
        <v>526</v>
      </c>
      <c r="C228" s="97">
        <v>0.168597168597169</v>
      </c>
      <c r="D228" s="97">
        <v>0.19576719576719601</v>
      </c>
      <c r="E228" s="97">
        <v>0.16094986807387901</v>
      </c>
      <c r="F228" s="97">
        <v>0.176803394625177</v>
      </c>
      <c r="G228" s="98">
        <v>0.153295128939828</v>
      </c>
      <c r="H228" s="133">
        <v>107</v>
      </c>
      <c r="I228" s="133">
        <v>698</v>
      </c>
    </row>
    <row r="229" spans="1:9" ht="16.5" customHeight="1" x14ac:dyDescent="0.25">
      <c r="A229" s="95" t="s">
        <v>323</v>
      </c>
      <c r="B229" s="96" t="s">
        <v>527</v>
      </c>
      <c r="C229" s="97">
        <v>1.5894487656408499E-2</v>
      </c>
      <c r="D229" s="97">
        <v>1.48887434554974E-2</v>
      </c>
      <c r="E229" s="97">
        <v>1.50268902246125E-2</v>
      </c>
      <c r="F229" s="97">
        <v>1.6441755855436599E-2</v>
      </c>
      <c r="G229" s="98">
        <v>1.4370891301024299E-2</v>
      </c>
      <c r="H229" s="133">
        <v>94</v>
      </c>
      <c r="I229" s="133">
        <v>6541</v>
      </c>
    </row>
    <row r="230" spans="1:9" ht="16.5" customHeight="1" x14ac:dyDescent="0.25">
      <c r="A230" s="95" t="s">
        <v>324</v>
      </c>
      <c r="B230" s="96" t="s">
        <v>528</v>
      </c>
      <c r="C230" s="97">
        <v>7.6219512195121997E-4</v>
      </c>
      <c r="D230" s="97">
        <v>0</v>
      </c>
      <c r="E230" s="97">
        <v>7.4962518740629704E-4</v>
      </c>
      <c r="F230" s="97">
        <v>3.9682539682539698E-3</v>
      </c>
      <c r="G230" s="98">
        <v>0</v>
      </c>
      <c r="H230" s="133">
        <v>0</v>
      </c>
      <c r="I230" s="133">
        <v>1311</v>
      </c>
    </row>
    <row r="231" spans="1:9" ht="16.5" customHeight="1" x14ac:dyDescent="0.25">
      <c r="A231" s="95" t="s">
        <v>325</v>
      </c>
      <c r="B231" s="96" t="s">
        <v>529</v>
      </c>
      <c r="C231" s="97">
        <v>0</v>
      </c>
      <c r="D231" s="97">
        <v>1.0752688172042999E-2</v>
      </c>
      <c r="E231" s="97">
        <v>0</v>
      </c>
      <c r="F231" s="97">
        <v>0</v>
      </c>
      <c r="G231" s="98">
        <v>0</v>
      </c>
      <c r="H231" s="133">
        <v>0</v>
      </c>
      <c r="I231" s="133">
        <v>77</v>
      </c>
    </row>
    <row r="232" spans="1:9" ht="16.5" customHeight="1" x14ac:dyDescent="0.25">
      <c r="A232" s="95" t="s">
        <v>326</v>
      </c>
      <c r="B232" s="96" t="s">
        <v>530</v>
      </c>
      <c r="C232" s="97">
        <v>0</v>
      </c>
      <c r="D232" s="97">
        <v>2.6525198938992002E-3</v>
      </c>
      <c r="E232" s="97">
        <v>0</v>
      </c>
      <c r="F232" s="97">
        <v>2.6737967914438501E-3</v>
      </c>
      <c r="G232" s="98">
        <v>2.5062656641604E-3</v>
      </c>
      <c r="H232" s="133">
        <v>1</v>
      </c>
      <c r="I232" s="133">
        <v>399</v>
      </c>
    </row>
    <row r="233" spans="1:9" ht="16.5" customHeight="1" x14ac:dyDescent="0.25">
      <c r="A233" s="95" t="s">
        <v>327</v>
      </c>
      <c r="B233" s="96" t="s">
        <v>531</v>
      </c>
      <c r="C233" s="97">
        <v>0</v>
      </c>
      <c r="D233" s="97">
        <v>1.0638297872340399E-2</v>
      </c>
      <c r="E233" s="97">
        <v>0</v>
      </c>
      <c r="F233" s="97">
        <v>0</v>
      </c>
      <c r="G233" s="98">
        <v>0</v>
      </c>
      <c r="H233" s="133">
        <v>0</v>
      </c>
      <c r="I233" s="133">
        <v>424</v>
      </c>
    </row>
    <row r="234" spans="1:9" ht="16.5" customHeight="1" x14ac:dyDescent="0.25">
      <c r="A234" s="95" t="s">
        <v>328</v>
      </c>
      <c r="B234" s="96" t="s">
        <v>532</v>
      </c>
      <c r="C234" s="97">
        <v>0</v>
      </c>
      <c r="D234" s="97">
        <v>2.9265437518290899E-4</v>
      </c>
      <c r="E234" s="97">
        <v>6.0672917815774996E-3</v>
      </c>
      <c r="F234" s="97">
        <v>2.3633677991137399E-3</v>
      </c>
      <c r="G234" s="98">
        <v>8.4889643463497495E-4</v>
      </c>
      <c r="H234" s="133">
        <v>3</v>
      </c>
      <c r="I234" s="133">
        <v>3534</v>
      </c>
    </row>
    <row r="235" spans="1:9" ht="16.5" customHeight="1" x14ac:dyDescent="0.25">
      <c r="A235" s="101" t="s">
        <v>329</v>
      </c>
      <c r="B235" s="102" t="s">
        <v>533</v>
      </c>
      <c r="C235" s="103"/>
      <c r="D235" s="103"/>
      <c r="E235" s="103"/>
      <c r="F235" s="103"/>
      <c r="G235" s="104"/>
      <c r="H235" s="134"/>
      <c r="I235" s="134"/>
    </row>
  </sheetData>
  <autoFilter ref="A4:I235" xr:uid="{00000000-0009-0000-0000-000006000000}"/>
  <mergeCells count="1">
    <mergeCell ref="A1:G1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35"/>
  <sheetViews>
    <sheetView zoomScaleNormal="100" workbookViewId="0">
      <pane ySplit="4" topLeftCell="A5" activePane="bottomLeft" state="frozen"/>
      <selection pane="bottomLeft" activeCell="A4" sqref="A4"/>
    </sheetView>
  </sheetViews>
  <sheetFormatPr baseColWidth="10" defaultColWidth="11.44140625" defaultRowHeight="10.199999999999999" x14ac:dyDescent="0.25"/>
  <cols>
    <col min="1" max="1" width="7.6640625" style="89" customWidth="1"/>
    <col min="2" max="2" width="68.6640625" style="89" customWidth="1"/>
    <col min="3" max="7" width="10.6640625" style="89" customWidth="1"/>
    <col min="8" max="9" width="13.6640625" style="89" bestFit="1" customWidth="1"/>
    <col min="10" max="10" width="13.6640625" style="89" customWidth="1"/>
    <col min="11" max="16384" width="11.44140625" style="89"/>
  </cols>
  <sheetData>
    <row r="1" spans="1:10" ht="13.5" customHeight="1" x14ac:dyDescent="0.25">
      <c r="A1" s="189" t="s">
        <v>102</v>
      </c>
      <c r="B1" s="189"/>
      <c r="C1" s="189"/>
      <c r="D1" s="189"/>
      <c r="E1" s="189"/>
      <c r="F1" s="189"/>
      <c r="G1" s="189"/>
    </row>
    <row r="2" spans="1:10" ht="13.5" customHeight="1" x14ac:dyDescent="0.25">
      <c r="A2" s="99"/>
      <c r="B2" s="99"/>
    </row>
    <row r="3" spans="1:10" s="132" customFormat="1" ht="13.5" customHeight="1" x14ac:dyDescent="0.25">
      <c r="A3" s="131"/>
      <c r="B3" s="131"/>
      <c r="C3" s="190"/>
      <c r="D3" s="190"/>
      <c r="E3" s="190"/>
      <c r="F3" s="190"/>
      <c r="G3" s="190"/>
      <c r="H3" s="131"/>
      <c r="I3" s="131"/>
      <c r="J3" s="131"/>
    </row>
    <row r="4" spans="1:10" ht="37.5" customHeight="1" x14ac:dyDescent="0.25">
      <c r="A4" s="92" t="s">
        <v>66</v>
      </c>
      <c r="B4" s="93" t="s">
        <v>72</v>
      </c>
      <c r="C4" s="94">
        <v>2015</v>
      </c>
      <c r="D4" s="94">
        <v>2016</v>
      </c>
      <c r="E4" s="94">
        <v>2017</v>
      </c>
      <c r="F4" s="94">
        <v>2018</v>
      </c>
      <c r="G4" s="94">
        <v>2019</v>
      </c>
      <c r="H4" s="92" t="s">
        <v>596</v>
      </c>
      <c r="I4" s="92" t="s">
        <v>597</v>
      </c>
      <c r="J4" s="92" t="s">
        <v>100</v>
      </c>
    </row>
    <row r="5" spans="1:10" ht="16.5" customHeight="1" x14ac:dyDescent="0.25">
      <c r="A5" s="95" t="s">
        <v>104</v>
      </c>
      <c r="B5" s="96" t="s">
        <v>330</v>
      </c>
      <c r="C5" s="97">
        <v>0</v>
      </c>
      <c r="D5" s="97">
        <v>0</v>
      </c>
      <c r="E5" s="97">
        <v>0</v>
      </c>
      <c r="F5" s="97">
        <v>0</v>
      </c>
      <c r="G5" s="97">
        <v>0</v>
      </c>
      <c r="H5" s="133">
        <v>689</v>
      </c>
      <c r="I5" s="133">
        <v>0</v>
      </c>
      <c r="J5" s="135"/>
    </row>
    <row r="6" spans="1:10" ht="16.5" customHeight="1" x14ac:dyDescent="0.25">
      <c r="A6" s="95" t="s">
        <v>105</v>
      </c>
      <c r="B6" s="96" t="s">
        <v>331</v>
      </c>
      <c r="C6" s="97">
        <v>0</v>
      </c>
      <c r="D6" s="97">
        <v>0</v>
      </c>
      <c r="E6" s="97">
        <v>0</v>
      </c>
      <c r="F6" s="97">
        <v>0</v>
      </c>
      <c r="G6" s="97">
        <v>0</v>
      </c>
      <c r="H6" s="133">
        <v>5977</v>
      </c>
      <c r="I6" s="133">
        <v>0</v>
      </c>
      <c r="J6" s="135"/>
    </row>
    <row r="7" spans="1:10" ht="16.5" customHeight="1" x14ac:dyDescent="0.25">
      <c r="A7" s="95" t="s">
        <v>106</v>
      </c>
      <c r="B7" s="96" t="s">
        <v>332</v>
      </c>
      <c r="C7" s="97">
        <v>0</v>
      </c>
      <c r="D7" s="97">
        <v>0</v>
      </c>
      <c r="E7" s="97">
        <v>0</v>
      </c>
      <c r="F7" s="97">
        <v>0</v>
      </c>
      <c r="G7" s="97">
        <v>0</v>
      </c>
      <c r="H7" s="133">
        <v>7056</v>
      </c>
      <c r="I7" s="133">
        <v>0</v>
      </c>
      <c r="J7" s="135"/>
    </row>
    <row r="8" spans="1:10" ht="16.5" customHeight="1" x14ac:dyDescent="0.25">
      <c r="A8" s="95" t="s">
        <v>107</v>
      </c>
      <c r="B8" s="96" t="s">
        <v>333</v>
      </c>
      <c r="C8" s="97">
        <v>0</v>
      </c>
      <c r="D8" s="97">
        <v>0</v>
      </c>
      <c r="E8" s="97">
        <v>0</v>
      </c>
      <c r="F8" s="97">
        <v>0</v>
      </c>
      <c r="G8" s="97">
        <v>0</v>
      </c>
      <c r="H8" s="133">
        <v>10260</v>
      </c>
      <c r="I8" s="133">
        <v>0</v>
      </c>
      <c r="J8" s="135"/>
    </row>
    <row r="9" spans="1:10" ht="16.5" customHeight="1" x14ac:dyDescent="0.25">
      <c r="A9" s="95" t="s">
        <v>108</v>
      </c>
      <c r="B9" s="96" t="s">
        <v>334</v>
      </c>
      <c r="C9" s="97">
        <v>0.54336073465155899</v>
      </c>
      <c r="D9" s="97">
        <v>0.60814717477003899</v>
      </c>
      <c r="E9" s="97">
        <v>0.63483110463273995</v>
      </c>
      <c r="F9" s="97">
        <v>0.67121066538553897</v>
      </c>
      <c r="G9" s="97">
        <v>0.69498948843728103</v>
      </c>
      <c r="H9" s="133">
        <v>5223</v>
      </c>
      <c r="I9" s="133">
        <v>11901</v>
      </c>
      <c r="J9" s="135" t="s">
        <v>599</v>
      </c>
    </row>
    <row r="10" spans="1:10" ht="16.5" customHeight="1" x14ac:dyDescent="0.25">
      <c r="A10" s="95" t="s">
        <v>109</v>
      </c>
      <c r="B10" s="96" t="s">
        <v>335</v>
      </c>
      <c r="C10" s="97">
        <v>0</v>
      </c>
      <c r="D10" s="97">
        <v>0</v>
      </c>
      <c r="E10" s="97">
        <v>0</v>
      </c>
      <c r="F10" s="97">
        <v>0</v>
      </c>
      <c r="G10" s="97">
        <v>0</v>
      </c>
      <c r="H10" s="133">
        <v>1286</v>
      </c>
      <c r="I10" s="133">
        <v>0</v>
      </c>
      <c r="J10" s="135"/>
    </row>
    <row r="11" spans="1:10" ht="16.5" customHeight="1" x14ac:dyDescent="0.25">
      <c r="A11" s="95" t="s">
        <v>110</v>
      </c>
      <c r="B11" s="96" t="s">
        <v>336</v>
      </c>
      <c r="C11" s="97">
        <v>0.28326446280991702</v>
      </c>
      <c r="D11" s="97">
        <v>0.301327088212334</v>
      </c>
      <c r="E11" s="97">
        <v>0.34557353208507502</v>
      </c>
      <c r="F11" s="97">
        <v>0.34810810810810799</v>
      </c>
      <c r="G11" s="97">
        <v>0.33058898036732098</v>
      </c>
      <c r="H11" s="133">
        <v>4228</v>
      </c>
      <c r="I11" s="133">
        <v>2088</v>
      </c>
      <c r="J11" s="135" t="s">
        <v>600</v>
      </c>
    </row>
    <row r="12" spans="1:10" ht="16.5" customHeight="1" x14ac:dyDescent="0.25">
      <c r="A12" s="95" t="s">
        <v>111</v>
      </c>
      <c r="B12" s="96" t="s">
        <v>337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133">
        <v>134</v>
      </c>
      <c r="I12" s="133">
        <v>0</v>
      </c>
      <c r="J12" s="135"/>
    </row>
    <row r="13" spans="1:10" ht="16.5" customHeight="1" x14ac:dyDescent="0.25">
      <c r="A13" s="95" t="s">
        <v>112</v>
      </c>
      <c r="B13" s="96" t="s">
        <v>338</v>
      </c>
      <c r="C13" s="97">
        <v>0</v>
      </c>
      <c r="D13" s="97">
        <v>0</v>
      </c>
      <c r="E13" s="97">
        <v>0</v>
      </c>
      <c r="F13" s="97">
        <v>0</v>
      </c>
      <c r="G13" s="97">
        <v>0</v>
      </c>
      <c r="H13" s="133">
        <v>463</v>
      </c>
      <c r="I13" s="133">
        <v>0</v>
      </c>
      <c r="J13" s="135"/>
    </row>
    <row r="14" spans="1:10" ht="16.5" customHeight="1" x14ac:dyDescent="0.25">
      <c r="A14" s="95" t="s">
        <v>113</v>
      </c>
      <c r="B14" s="96" t="s">
        <v>339</v>
      </c>
      <c r="C14" s="97">
        <v>0.833140803491208</v>
      </c>
      <c r="D14" s="97">
        <v>0.85612554397995499</v>
      </c>
      <c r="E14" s="97">
        <v>0.87748138957816402</v>
      </c>
      <c r="F14" s="97">
        <v>0.89202175883952906</v>
      </c>
      <c r="G14" s="97">
        <v>0.90161017703051305</v>
      </c>
      <c r="H14" s="133">
        <v>2212</v>
      </c>
      <c r="I14" s="133">
        <v>20270</v>
      </c>
      <c r="J14" s="135" t="s">
        <v>601</v>
      </c>
    </row>
    <row r="15" spans="1:10" ht="16.5" customHeight="1" x14ac:dyDescent="0.25">
      <c r="A15" s="95" t="s">
        <v>114</v>
      </c>
      <c r="B15" s="96" t="s">
        <v>340</v>
      </c>
      <c r="C15" s="97">
        <v>0.95580756553131396</v>
      </c>
      <c r="D15" s="97">
        <v>0.96134804333542201</v>
      </c>
      <c r="E15" s="97">
        <v>0.96374341725783397</v>
      </c>
      <c r="F15" s="97">
        <v>0.96805950067274604</v>
      </c>
      <c r="G15" s="97">
        <v>0.96949651655533997</v>
      </c>
      <c r="H15" s="133">
        <v>4247</v>
      </c>
      <c r="I15" s="133">
        <v>134983</v>
      </c>
      <c r="J15" s="135" t="s">
        <v>601</v>
      </c>
    </row>
    <row r="16" spans="1:10" ht="16.5" customHeight="1" x14ac:dyDescent="0.25">
      <c r="A16" s="95" t="s">
        <v>115</v>
      </c>
      <c r="B16" s="96" t="s">
        <v>341</v>
      </c>
      <c r="C16" s="97">
        <v>0.39196345135499899</v>
      </c>
      <c r="D16" s="97">
        <v>0.47972372964972898</v>
      </c>
      <c r="E16" s="97">
        <v>0.56191286267838603</v>
      </c>
      <c r="F16" s="97">
        <v>0.62669439731450605</v>
      </c>
      <c r="G16" s="97">
        <v>0.67001184876665099</v>
      </c>
      <c r="H16" s="133">
        <v>18381</v>
      </c>
      <c r="I16" s="133">
        <v>37321</v>
      </c>
      <c r="J16" s="135" t="s">
        <v>600</v>
      </c>
    </row>
    <row r="17" spans="1:10" ht="16.5" customHeight="1" x14ac:dyDescent="0.25">
      <c r="A17" s="95" t="s">
        <v>116</v>
      </c>
      <c r="B17" s="96" t="s">
        <v>342</v>
      </c>
      <c r="C17" s="97">
        <v>0.21472900289615199</v>
      </c>
      <c r="D17" s="97">
        <v>0.24747270521633599</v>
      </c>
      <c r="E17" s="97">
        <v>0.25690152451586301</v>
      </c>
      <c r="F17" s="97">
        <v>0.27973661852166498</v>
      </c>
      <c r="G17" s="97">
        <v>0.294360984106249</v>
      </c>
      <c r="H17" s="133">
        <v>3241</v>
      </c>
      <c r="I17" s="133">
        <v>1352</v>
      </c>
      <c r="J17" s="135" t="s">
        <v>599</v>
      </c>
    </row>
    <row r="18" spans="1:10" ht="16.5" customHeight="1" x14ac:dyDescent="0.25">
      <c r="A18" s="95" t="s">
        <v>117</v>
      </c>
      <c r="B18" s="96" t="s">
        <v>343</v>
      </c>
      <c r="C18" s="97">
        <v>0.91411106795722197</v>
      </c>
      <c r="D18" s="97">
        <v>0.92957455471356398</v>
      </c>
      <c r="E18" s="97">
        <v>0.94346134894915401</v>
      </c>
      <c r="F18" s="97">
        <v>0.95353365485952302</v>
      </c>
      <c r="G18" s="97">
        <v>0.95918292768006297</v>
      </c>
      <c r="H18" s="133">
        <v>36859</v>
      </c>
      <c r="I18" s="133">
        <v>866170</v>
      </c>
      <c r="J18" s="135" t="s">
        <v>601</v>
      </c>
    </row>
    <row r="19" spans="1:10" ht="16.5" customHeight="1" x14ac:dyDescent="0.25">
      <c r="A19" s="95" t="s">
        <v>118</v>
      </c>
      <c r="B19" s="96" t="s">
        <v>344</v>
      </c>
      <c r="C19" s="97">
        <v>0.596138374899437</v>
      </c>
      <c r="D19" s="97">
        <v>0.57701516360734195</v>
      </c>
      <c r="E19" s="97">
        <v>0.67819641754169202</v>
      </c>
      <c r="F19" s="97">
        <v>0.76248775710088101</v>
      </c>
      <c r="G19" s="97">
        <v>0.73326520183955002</v>
      </c>
      <c r="H19" s="133">
        <v>522</v>
      </c>
      <c r="I19" s="133">
        <v>1435</v>
      </c>
      <c r="J19" s="135" t="s">
        <v>600</v>
      </c>
    </row>
    <row r="20" spans="1:10" ht="16.5" customHeight="1" x14ac:dyDescent="0.25">
      <c r="A20" s="95" t="s">
        <v>119</v>
      </c>
      <c r="B20" s="96" t="s">
        <v>345</v>
      </c>
      <c r="C20" s="97">
        <v>0.894330549228044</v>
      </c>
      <c r="D20" s="97">
        <v>0.88474622397605096</v>
      </c>
      <c r="E20" s="97">
        <v>0.89426447903519801</v>
      </c>
      <c r="F20" s="97">
        <v>0.90023166023166001</v>
      </c>
      <c r="G20" s="97">
        <v>0.89442295293359098</v>
      </c>
      <c r="H20" s="133">
        <v>655</v>
      </c>
      <c r="I20" s="133">
        <v>5549</v>
      </c>
      <c r="J20" s="135" t="s">
        <v>599</v>
      </c>
    </row>
    <row r="21" spans="1:10" ht="16.5" customHeight="1" x14ac:dyDescent="0.25">
      <c r="A21" s="95" t="s">
        <v>120</v>
      </c>
      <c r="B21" s="96" t="s">
        <v>346</v>
      </c>
      <c r="C21" s="97">
        <v>0.82816272060697804</v>
      </c>
      <c r="D21" s="97">
        <v>0.84832502608090898</v>
      </c>
      <c r="E21" s="97">
        <v>0.86380417450763503</v>
      </c>
      <c r="F21" s="97">
        <v>0.87852326270349601</v>
      </c>
      <c r="G21" s="97">
        <v>0.88521317157712298</v>
      </c>
      <c r="H21" s="133">
        <v>8279</v>
      </c>
      <c r="I21" s="133">
        <v>63846</v>
      </c>
      <c r="J21" s="135" t="s">
        <v>599</v>
      </c>
    </row>
    <row r="22" spans="1:10" ht="16.5" customHeight="1" x14ac:dyDescent="0.25">
      <c r="A22" s="95" t="s">
        <v>121</v>
      </c>
      <c r="B22" s="96" t="s">
        <v>347</v>
      </c>
      <c r="C22" s="97">
        <v>0.39915458937198101</v>
      </c>
      <c r="D22" s="97">
        <v>0.39677574590952802</v>
      </c>
      <c r="E22" s="97">
        <v>0.35850413520316399</v>
      </c>
      <c r="F22" s="97">
        <v>0.37063435495367097</v>
      </c>
      <c r="G22" s="97">
        <v>0.40906350482315101</v>
      </c>
      <c r="H22" s="133">
        <v>5881</v>
      </c>
      <c r="I22" s="133">
        <v>4071</v>
      </c>
      <c r="J22" s="135" t="s">
        <v>599</v>
      </c>
    </row>
    <row r="23" spans="1:10" ht="16.5" customHeight="1" x14ac:dyDescent="0.25">
      <c r="A23" s="95" t="s">
        <v>122</v>
      </c>
      <c r="B23" s="96" t="s">
        <v>348</v>
      </c>
      <c r="C23" s="97">
        <v>0.299619771863118</v>
      </c>
      <c r="D23" s="97">
        <v>0.33540599853694197</v>
      </c>
      <c r="E23" s="97">
        <v>0.33581504702194398</v>
      </c>
      <c r="F23" s="97">
        <v>0.38167330677290801</v>
      </c>
      <c r="G23" s="97">
        <v>0.36848792884371001</v>
      </c>
      <c r="H23" s="133">
        <v>1491</v>
      </c>
      <c r="I23" s="133">
        <v>870</v>
      </c>
      <c r="J23" s="135" t="s">
        <v>599</v>
      </c>
    </row>
    <row r="24" spans="1:10" ht="16.5" customHeight="1" x14ac:dyDescent="0.25">
      <c r="A24" s="95" t="s">
        <v>123</v>
      </c>
      <c r="B24" s="96" t="s">
        <v>349</v>
      </c>
      <c r="C24" s="97">
        <v>0.687007360233857</v>
      </c>
      <c r="D24" s="97">
        <v>0.75063784720550697</v>
      </c>
      <c r="E24" s="97">
        <v>0.76278863669932595</v>
      </c>
      <c r="F24" s="97">
        <v>0.78695717205963001</v>
      </c>
      <c r="G24" s="97">
        <v>0.79565196054374998</v>
      </c>
      <c r="H24" s="133">
        <v>4164</v>
      </c>
      <c r="I24" s="133">
        <v>16213</v>
      </c>
      <c r="J24" s="135" t="s">
        <v>600</v>
      </c>
    </row>
    <row r="25" spans="1:10" ht="16.5" customHeight="1" x14ac:dyDescent="0.25">
      <c r="A25" s="95" t="s">
        <v>124</v>
      </c>
      <c r="B25" s="96" t="s">
        <v>350</v>
      </c>
      <c r="C25" s="97">
        <v>0.721453606345693</v>
      </c>
      <c r="D25" s="97">
        <v>0.75646725949878701</v>
      </c>
      <c r="E25" s="97">
        <v>0.78234336859235198</v>
      </c>
      <c r="F25" s="97">
        <v>0.83484444444444394</v>
      </c>
      <c r="G25" s="97">
        <v>0.87535988483685201</v>
      </c>
      <c r="H25" s="133">
        <v>1039</v>
      </c>
      <c r="I25" s="133">
        <v>7297</v>
      </c>
      <c r="J25" s="135" t="s">
        <v>602</v>
      </c>
    </row>
    <row r="26" spans="1:10" ht="16.5" customHeight="1" x14ac:dyDescent="0.25">
      <c r="A26" s="95" t="s">
        <v>125</v>
      </c>
      <c r="B26" s="96" t="s">
        <v>351</v>
      </c>
      <c r="C26" s="97">
        <v>0.71324727409449795</v>
      </c>
      <c r="D26" s="97">
        <v>0.74462737212517305</v>
      </c>
      <c r="E26" s="97">
        <v>0.79137778898273003</v>
      </c>
      <c r="F26" s="97">
        <v>0.83888468332071697</v>
      </c>
      <c r="G26" s="97">
        <v>0.861858034917803</v>
      </c>
      <c r="H26" s="133">
        <v>1084</v>
      </c>
      <c r="I26" s="133">
        <v>6763</v>
      </c>
      <c r="J26" s="135" t="s">
        <v>602</v>
      </c>
    </row>
    <row r="27" spans="1:10" ht="16.5" customHeight="1" x14ac:dyDescent="0.25">
      <c r="A27" s="95" t="s">
        <v>126</v>
      </c>
      <c r="B27" s="96" t="s">
        <v>352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133">
        <v>972</v>
      </c>
      <c r="I27" s="133">
        <v>0</v>
      </c>
      <c r="J27" s="135"/>
    </row>
    <row r="28" spans="1:10" ht="16.5" customHeight="1" x14ac:dyDescent="0.25">
      <c r="A28" s="95" t="s">
        <v>127</v>
      </c>
      <c r="B28" s="96" t="s">
        <v>353</v>
      </c>
      <c r="C28" s="97">
        <v>0.60042507970244396</v>
      </c>
      <c r="D28" s="97">
        <v>0.66261682242990605</v>
      </c>
      <c r="E28" s="97">
        <v>0.69846153846153802</v>
      </c>
      <c r="F28" s="97">
        <v>0.75384615384615405</v>
      </c>
      <c r="G28" s="97">
        <v>0.79731163777856395</v>
      </c>
      <c r="H28" s="133">
        <v>573</v>
      </c>
      <c r="I28" s="133">
        <v>2254</v>
      </c>
      <c r="J28" s="135" t="s">
        <v>599</v>
      </c>
    </row>
    <row r="29" spans="1:10" ht="16.5" customHeight="1" x14ac:dyDescent="0.25">
      <c r="A29" s="95" t="s">
        <v>128</v>
      </c>
      <c r="B29" s="96" t="s">
        <v>354</v>
      </c>
      <c r="C29" s="97">
        <v>0.403928617280781</v>
      </c>
      <c r="D29" s="97">
        <v>0.44623818907584301</v>
      </c>
      <c r="E29" s="97">
        <v>0.50121862358350699</v>
      </c>
      <c r="F29" s="97">
        <v>0.54927107860327595</v>
      </c>
      <c r="G29" s="97">
        <v>0.58532082626484405</v>
      </c>
      <c r="H29" s="133">
        <v>16622</v>
      </c>
      <c r="I29" s="133">
        <v>23462</v>
      </c>
      <c r="J29" s="135" t="s">
        <v>599</v>
      </c>
    </row>
    <row r="30" spans="1:10" ht="16.5" customHeight="1" x14ac:dyDescent="0.25">
      <c r="A30" s="95" t="s">
        <v>129</v>
      </c>
      <c r="B30" s="96" t="s">
        <v>355</v>
      </c>
      <c r="C30" s="97">
        <v>0.39808907747544597</v>
      </c>
      <c r="D30" s="97">
        <v>0.45446747676912103</v>
      </c>
      <c r="E30" s="97">
        <v>0.51107675007028397</v>
      </c>
      <c r="F30" s="97">
        <v>0.56253616599156797</v>
      </c>
      <c r="G30" s="97">
        <v>0.60360432305808398</v>
      </c>
      <c r="H30" s="133">
        <v>14891</v>
      </c>
      <c r="I30" s="133">
        <v>22675</v>
      </c>
      <c r="J30" s="135" t="s">
        <v>600</v>
      </c>
    </row>
    <row r="31" spans="1:10" ht="16.5" customHeight="1" x14ac:dyDescent="0.25">
      <c r="A31" s="95" t="s">
        <v>130</v>
      </c>
      <c r="B31" s="96" t="s">
        <v>356</v>
      </c>
      <c r="C31" s="97">
        <v>0.34093950109911098</v>
      </c>
      <c r="D31" s="97">
        <v>0.37771887937265902</v>
      </c>
      <c r="E31" s="97">
        <v>0.41157992271011801</v>
      </c>
      <c r="F31" s="97">
        <v>0.44700277888050799</v>
      </c>
      <c r="G31" s="97">
        <v>0.50125117656511897</v>
      </c>
      <c r="H31" s="133">
        <v>21725</v>
      </c>
      <c r="I31" s="133">
        <v>21834</v>
      </c>
      <c r="J31" s="135" t="s">
        <v>601</v>
      </c>
    </row>
    <row r="32" spans="1:10" ht="16.5" customHeight="1" x14ac:dyDescent="0.25">
      <c r="A32" s="95" t="s">
        <v>131</v>
      </c>
      <c r="B32" s="96" t="s">
        <v>357</v>
      </c>
      <c r="C32" s="97">
        <v>0</v>
      </c>
      <c r="D32" s="97">
        <v>0</v>
      </c>
      <c r="E32" s="97">
        <v>0</v>
      </c>
      <c r="F32" s="97">
        <v>0</v>
      </c>
      <c r="G32" s="97">
        <v>0</v>
      </c>
      <c r="H32" s="133">
        <v>8214</v>
      </c>
      <c r="I32" s="133">
        <v>0</v>
      </c>
      <c r="J32" s="135"/>
    </row>
    <row r="33" spans="1:10" ht="16.5" customHeight="1" x14ac:dyDescent="0.25">
      <c r="A33" s="95" t="s">
        <v>132</v>
      </c>
      <c r="B33" s="96" t="s">
        <v>358</v>
      </c>
      <c r="C33" s="97">
        <v>0</v>
      </c>
      <c r="D33" s="97">
        <v>0</v>
      </c>
      <c r="E33" s="97">
        <v>0</v>
      </c>
      <c r="F33" s="97">
        <v>0</v>
      </c>
      <c r="G33" s="97">
        <v>0</v>
      </c>
      <c r="H33" s="133">
        <v>5403</v>
      </c>
      <c r="I33" s="133">
        <v>0</v>
      </c>
      <c r="J33" s="135"/>
    </row>
    <row r="34" spans="1:10" ht="16.5" customHeight="1" x14ac:dyDescent="0.25">
      <c r="A34" s="95" t="s">
        <v>133</v>
      </c>
      <c r="B34" s="96" t="s">
        <v>359</v>
      </c>
      <c r="C34" s="97">
        <v>0</v>
      </c>
      <c r="D34" s="97">
        <v>0</v>
      </c>
      <c r="E34" s="97">
        <v>0</v>
      </c>
      <c r="F34" s="97">
        <v>0</v>
      </c>
      <c r="G34" s="97">
        <v>0</v>
      </c>
      <c r="H34" s="133">
        <v>3847</v>
      </c>
      <c r="I34" s="133">
        <v>0</v>
      </c>
      <c r="J34" s="135"/>
    </row>
    <row r="35" spans="1:10" ht="16.5" customHeight="1" x14ac:dyDescent="0.25">
      <c r="A35" s="95" t="s">
        <v>134</v>
      </c>
      <c r="B35" s="96" t="s">
        <v>360</v>
      </c>
      <c r="C35" s="97">
        <v>0.98984241833930497</v>
      </c>
      <c r="D35" s="97">
        <v>0.99058062196656504</v>
      </c>
      <c r="E35" s="97">
        <v>0.989176667173021</v>
      </c>
      <c r="F35" s="97">
        <v>0.98894526255001403</v>
      </c>
      <c r="G35" s="97">
        <v>0.98753413796141298</v>
      </c>
      <c r="H35" s="133">
        <v>283</v>
      </c>
      <c r="I35" s="133">
        <v>22419</v>
      </c>
      <c r="J35" s="135" t="s">
        <v>601</v>
      </c>
    </row>
    <row r="36" spans="1:10" ht="16.5" customHeight="1" x14ac:dyDescent="0.25">
      <c r="A36" s="95" t="s">
        <v>135</v>
      </c>
      <c r="B36" s="96" t="s">
        <v>361</v>
      </c>
      <c r="C36" s="97">
        <v>0.95118750820102305</v>
      </c>
      <c r="D36" s="97">
        <v>0.95965940815187001</v>
      </c>
      <c r="E36" s="97">
        <v>0.96840912310525595</v>
      </c>
      <c r="F36" s="97">
        <v>0.96520580396801903</v>
      </c>
      <c r="G36" s="97">
        <v>0.96488502175264101</v>
      </c>
      <c r="H36" s="133">
        <v>226</v>
      </c>
      <c r="I36" s="133">
        <v>6210</v>
      </c>
      <c r="J36" s="135" t="s">
        <v>601</v>
      </c>
    </row>
    <row r="37" spans="1:10" ht="16.5" customHeight="1" x14ac:dyDescent="0.25">
      <c r="A37" s="95" t="s">
        <v>136</v>
      </c>
      <c r="B37" s="96" t="s">
        <v>362</v>
      </c>
      <c r="C37" s="97">
        <v>0.45531174126162399</v>
      </c>
      <c r="D37" s="97">
        <v>0.47966888019648901</v>
      </c>
      <c r="E37" s="97">
        <v>0.48858592263792</v>
      </c>
      <c r="F37" s="97">
        <v>0.50395623276212898</v>
      </c>
      <c r="G37" s="97">
        <v>0.521136241249327</v>
      </c>
      <c r="H37" s="133">
        <v>10671</v>
      </c>
      <c r="I37" s="133">
        <v>11613</v>
      </c>
      <c r="J37" s="135" t="s">
        <v>599</v>
      </c>
    </row>
    <row r="38" spans="1:10" ht="16.5" customHeight="1" x14ac:dyDescent="0.25">
      <c r="A38" s="95" t="s">
        <v>137</v>
      </c>
      <c r="B38" s="96" t="s">
        <v>363</v>
      </c>
      <c r="C38" s="97">
        <v>0.79524892862811503</v>
      </c>
      <c r="D38" s="97">
        <v>0.81917850525015401</v>
      </c>
      <c r="E38" s="97">
        <v>0.83955705631145106</v>
      </c>
      <c r="F38" s="97">
        <v>0.84439682462377597</v>
      </c>
      <c r="G38" s="97">
        <v>0.85246220407369599</v>
      </c>
      <c r="H38" s="133">
        <v>3035</v>
      </c>
      <c r="I38" s="133">
        <v>17536</v>
      </c>
      <c r="J38" s="135" t="s">
        <v>602</v>
      </c>
    </row>
    <row r="39" spans="1:10" ht="16.5" customHeight="1" x14ac:dyDescent="0.25">
      <c r="A39" s="95" t="s">
        <v>138</v>
      </c>
      <c r="B39" s="96" t="s">
        <v>364</v>
      </c>
      <c r="C39" s="97">
        <v>0</v>
      </c>
      <c r="D39" s="97">
        <v>0</v>
      </c>
      <c r="E39" s="97">
        <v>0</v>
      </c>
      <c r="F39" s="97">
        <v>0</v>
      </c>
      <c r="G39" s="97">
        <v>0</v>
      </c>
      <c r="H39" s="133">
        <v>1637</v>
      </c>
      <c r="I39" s="133">
        <v>0</v>
      </c>
      <c r="J39" s="135"/>
    </row>
    <row r="40" spans="1:10" ht="16.5" customHeight="1" x14ac:dyDescent="0.25">
      <c r="A40" s="95" t="s">
        <v>139</v>
      </c>
      <c r="B40" s="96" t="s">
        <v>365</v>
      </c>
      <c r="C40" s="97">
        <v>0.132678878656006</v>
      </c>
      <c r="D40" s="97">
        <v>0.169021690216902</v>
      </c>
      <c r="E40" s="97">
        <v>0.18731707317073201</v>
      </c>
      <c r="F40" s="97">
        <v>0.194582767466425</v>
      </c>
      <c r="G40" s="97">
        <v>0.21695300298168399</v>
      </c>
      <c r="H40" s="133">
        <v>11030</v>
      </c>
      <c r="I40" s="133">
        <v>3056</v>
      </c>
      <c r="J40" s="135" t="s">
        <v>600</v>
      </c>
    </row>
    <row r="41" spans="1:10" ht="16.5" customHeight="1" x14ac:dyDescent="0.25">
      <c r="A41" s="95" t="s">
        <v>140</v>
      </c>
      <c r="B41" s="96" t="s">
        <v>366</v>
      </c>
      <c r="C41" s="97">
        <v>0.35088376273217498</v>
      </c>
      <c r="D41" s="97">
        <v>0.39676174056444702</v>
      </c>
      <c r="E41" s="97">
        <v>0.44897959183673503</v>
      </c>
      <c r="F41" s="97">
        <v>0.487184488744977</v>
      </c>
      <c r="G41" s="97">
        <v>0.52032421969513698</v>
      </c>
      <c r="H41" s="133">
        <v>11895</v>
      </c>
      <c r="I41" s="133">
        <v>12903</v>
      </c>
      <c r="J41" s="135" t="s">
        <v>599</v>
      </c>
    </row>
    <row r="42" spans="1:10" ht="16.5" customHeight="1" x14ac:dyDescent="0.25">
      <c r="A42" s="95" t="s">
        <v>141</v>
      </c>
      <c r="B42" s="96" t="s">
        <v>367</v>
      </c>
      <c r="C42" s="97">
        <v>0.631287800560555</v>
      </c>
      <c r="D42" s="97">
        <v>0.67371463340432003</v>
      </c>
      <c r="E42" s="97">
        <v>0.71183100811854605</v>
      </c>
      <c r="F42" s="97">
        <v>0.74978970711936999</v>
      </c>
      <c r="G42" s="97">
        <v>0.77586895725129801</v>
      </c>
      <c r="H42" s="133">
        <v>2805</v>
      </c>
      <c r="I42" s="133">
        <v>9710</v>
      </c>
      <c r="J42" s="135" t="s">
        <v>601</v>
      </c>
    </row>
    <row r="43" spans="1:10" ht="16.5" customHeight="1" x14ac:dyDescent="0.25">
      <c r="A43" s="95" t="s">
        <v>142</v>
      </c>
      <c r="B43" s="96" t="s">
        <v>368</v>
      </c>
      <c r="C43" s="97">
        <v>0.26752703174049502</v>
      </c>
      <c r="D43" s="97">
        <v>0.28978513156382901</v>
      </c>
      <c r="E43" s="97">
        <v>0.304318259095546</v>
      </c>
      <c r="F43" s="97">
        <v>0.29950553331763602</v>
      </c>
      <c r="G43" s="97">
        <v>0.29184126201626798</v>
      </c>
      <c r="H43" s="133">
        <v>5746</v>
      </c>
      <c r="I43" s="133">
        <v>2368</v>
      </c>
      <c r="J43" s="135" t="s">
        <v>599</v>
      </c>
    </row>
    <row r="44" spans="1:10" ht="16.5" customHeight="1" x14ac:dyDescent="0.25">
      <c r="A44" s="95" t="s">
        <v>143</v>
      </c>
      <c r="B44" s="96" t="s">
        <v>369</v>
      </c>
      <c r="C44" s="97">
        <v>0</v>
      </c>
      <c r="D44" s="97">
        <v>0</v>
      </c>
      <c r="E44" s="97">
        <v>0</v>
      </c>
      <c r="F44" s="97">
        <v>0</v>
      </c>
      <c r="G44" s="97">
        <v>0</v>
      </c>
      <c r="H44" s="133">
        <v>517</v>
      </c>
      <c r="I44" s="133">
        <v>0</v>
      </c>
      <c r="J44" s="135"/>
    </row>
    <row r="45" spans="1:10" ht="16.5" customHeight="1" x14ac:dyDescent="0.25">
      <c r="A45" s="95" t="s">
        <v>144</v>
      </c>
      <c r="B45" s="96" t="s">
        <v>370</v>
      </c>
      <c r="C45" s="97">
        <v>0</v>
      </c>
      <c r="D45" s="97">
        <v>0</v>
      </c>
      <c r="E45" s="97">
        <v>0</v>
      </c>
      <c r="F45" s="97">
        <v>0</v>
      </c>
      <c r="G45" s="97">
        <v>0</v>
      </c>
      <c r="H45" s="133">
        <v>2914</v>
      </c>
      <c r="I45" s="133">
        <v>0</v>
      </c>
      <c r="J45" s="135"/>
    </row>
    <row r="46" spans="1:10" ht="16.5" customHeight="1" x14ac:dyDescent="0.25">
      <c r="A46" s="95" t="s">
        <v>145</v>
      </c>
      <c r="B46" s="96" t="s">
        <v>534</v>
      </c>
      <c r="C46" s="97">
        <v>1</v>
      </c>
      <c r="D46" s="97">
        <v>1</v>
      </c>
      <c r="E46" s="97">
        <v>1</v>
      </c>
      <c r="F46" s="97">
        <v>1</v>
      </c>
      <c r="G46" s="97">
        <v>1</v>
      </c>
      <c r="H46" s="133">
        <v>0</v>
      </c>
      <c r="I46" s="133">
        <v>53549</v>
      </c>
      <c r="J46" s="135"/>
    </row>
    <row r="47" spans="1:10" ht="16.5" customHeight="1" x14ac:dyDescent="0.25">
      <c r="A47" s="95" t="s">
        <v>146</v>
      </c>
      <c r="B47" s="96" t="s">
        <v>371</v>
      </c>
      <c r="C47" s="97">
        <v>0.316990701606086</v>
      </c>
      <c r="D47" s="97">
        <v>0.31064851881505201</v>
      </c>
      <c r="E47" s="97">
        <v>0.359040274207369</v>
      </c>
      <c r="F47" s="97">
        <v>0.38017871649065799</v>
      </c>
      <c r="G47" s="97">
        <v>0.40189328743545599</v>
      </c>
      <c r="H47" s="133">
        <v>695</v>
      </c>
      <c r="I47" s="133">
        <v>467</v>
      </c>
      <c r="J47" s="135" t="s">
        <v>599</v>
      </c>
    </row>
    <row r="48" spans="1:10" ht="16.5" customHeight="1" x14ac:dyDescent="0.25">
      <c r="A48" s="95" t="s">
        <v>147</v>
      </c>
      <c r="B48" s="96" t="s">
        <v>372</v>
      </c>
      <c r="C48" s="97">
        <v>0.80285035629453705</v>
      </c>
      <c r="D48" s="97">
        <v>0.832018927444795</v>
      </c>
      <c r="E48" s="97">
        <v>0.858346709470305</v>
      </c>
      <c r="F48" s="97">
        <v>0.849837662337662</v>
      </c>
      <c r="G48" s="97">
        <v>0.87606663957740805</v>
      </c>
      <c r="H48" s="133">
        <v>305</v>
      </c>
      <c r="I48" s="133">
        <v>2156</v>
      </c>
      <c r="J48" s="135" t="s">
        <v>599</v>
      </c>
    </row>
    <row r="49" spans="1:10" ht="16.5" customHeight="1" x14ac:dyDescent="0.25">
      <c r="A49" s="95" t="s">
        <v>148</v>
      </c>
      <c r="B49" s="96" t="s">
        <v>373</v>
      </c>
      <c r="C49" s="97">
        <v>0.95841066552652299</v>
      </c>
      <c r="D49" s="97">
        <v>0.96305293930687697</v>
      </c>
      <c r="E49" s="97">
        <v>0.96754719834648295</v>
      </c>
      <c r="F49" s="97">
        <v>0.97129099015522702</v>
      </c>
      <c r="G49" s="97">
        <v>0.97316310418343499</v>
      </c>
      <c r="H49" s="133">
        <v>8736</v>
      </c>
      <c r="I49" s="133">
        <v>316786</v>
      </c>
      <c r="J49" s="135" t="s">
        <v>601</v>
      </c>
    </row>
    <row r="50" spans="1:10" ht="16.5" customHeight="1" x14ac:dyDescent="0.25">
      <c r="A50" s="95" t="s">
        <v>149</v>
      </c>
      <c r="B50" s="96" t="s">
        <v>374</v>
      </c>
      <c r="C50" s="97">
        <v>0</v>
      </c>
      <c r="D50" s="97">
        <v>0</v>
      </c>
      <c r="E50" s="97">
        <v>0</v>
      </c>
      <c r="F50" s="97">
        <v>0</v>
      </c>
      <c r="G50" s="97">
        <v>0</v>
      </c>
      <c r="H50" s="133">
        <v>7024</v>
      </c>
      <c r="I50" s="133">
        <v>0</v>
      </c>
      <c r="J50" s="135"/>
    </row>
    <row r="51" spans="1:10" ht="16.5" customHeight="1" x14ac:dyDescent="0.25">
      <c r="A51" s="95" t="s">
        <v>150</v>
      </c>
      <c r="B51" s="96" t="s">
        <v>375</v>
      </c>
      <c r="C51" s="97">
        <v>0</v>
      </c>
      <c r="D51" s="97">
        <v>0</v>
      </c>
      <c r="E51" s="97">
        <v>0</v>
      </c>
      <c r="F51" s="97">
        <v>0</v>
      </c>
      <c r="G51" s="97">
        <v>0</v>
      </c>
      <c r="H51" s="133">
        <v>1916</v>
      </c>
      <c r="I51" s="133">
        <v>0</v>
      </c>
      <c r="J51" s="135"/>
    </row>
    <row r="52" spans="1:10" ht="16.5" customHeight="1" x14ac:dyDescent="0.25">
      <c r="A52" s="95" t="s">
        <v>151</v>
      </c>
      <c r="B52" s="96" t="s">
        <v>376</v>
      </c>
      <c r="C52" s="97">
        <v>0</v>
      </c>
      <c r="D52" s="97">
        <v>0</v>
      </c>
      <c r="E52" s="97">
        <v>0</v>
      </c>
      <c r="F52" s="97">
        <v>0</v>
      </c>
      <c r="G52" s="97">
        <v>0</v>
      </c>
      <c r="H52" s="133">
        <v>4362</v>
      </c>
      <c r="I52" s="133">
        <v>0</v>
      </c>
      <c r="J52" s="135"/>
    </row>
    <row r="53" spans="1:10" ht="16.5" customHeight="1" x14ac:dyDescent="0.25">
      <c r="A53" s="95" t="s">
        <v>152</v>
      </c>
      <c r="B53" s="96" t="s">
        <v>377</v>
      </c>
      <c r="C53" s="97">
        <v>0</v>
      </c>
      <c r="D53" s="97">
        <v>0</v>
      </c>
      <c r="E53" s="97">
        <v>0</v>
      </c>
      <c r="F53" s="97">
        <v>0</v>
      </c>
      <c r="G53" s="97">
        <v>0</v>
      </c>
      <c r="H53" s="133">
        <v>68</v>
      </c>
      <c r="I53" s="133">
        <v>0</v>
      </c>
      <c r="J53" s="135"/>
    </row>
    <row r="54" spans="1:10" ht="16.5" customHeight="1" x14ac:dyDescent="0.25">
      <c r="A54" s="95" t="s">
        <v>153</v>
      </c>
      <c r="B54" s="96" t="s">
        <v>378</v>
      </c>
      <c r="C54" s="97">
        <v>0</v>
      </c>
      <c r="D54" s="97">
        <v>0</v>
      </c>
      <c r="E54" s="97">
        <v>0</v>
      </c>
      <c r="F54" s="97">
        <v>0</v>
      </c>
      <c r="G54" s="97">
        <v>0</v>
      </c>
      <c r="H54" s="133">
        <v>873</v>
      </c>
      <c r="I54" s="133">
        <v>0</v>
      </c>
      <c r="J54" s="135"/>
    </row>
    <row r="55" spans="1:10" ht="16.5" customHeight="1" x14ac:dyDescent="0.25">
      <c r="A55" s="95" t="s">
        <v>154</v>
      </c>
      <c r="B55" s="96" t="s">
        <v>379</v>
      </c>
      <c r="C55" s="97">
        <v>0</v>
      </c>
      <c r="D55" s="97">
        <v>0</v>
      </c>
      <c r="E55" s="97">
        <v>0</v>
      </c>
      <c r="F55" s="97">
        <v>0</v>
      </c>
      <c r="G55" s="97">
        <v>0</v>
      </c>
      <c r="H55" s="133">
        <v>134</v>
      </c>
      <c r="I55" s="133">
        <v>0</v>
      </c>
      <c r="J55" s="135"/>
    </row>
    <row r="56" spans="1:10" ht="16.5" customHeight="1" x14ac:dyDescent="0.25">
      <c r="A56" s="95" t="s">
        <v>155</v>
      </c>
      <c r="B56" s="96" t="s">
        <v>380</v>
      </c>
      <c r="C56" s="97">
        <v>0</v>
      </c>
      <c r="D56" s="97">
        <v>0</v>
      </c>
      <c r="E56" s="97">
        <v>0</v>
      </c>
      <c r="F56" s="97">
        <v>0</v>
      </c>
      <c r="G56" s="97">
        <v>0</v>
      </c>
      <c r="H56" s="133">
        <v>841</v>
      </c>
      <c r="I56" s="133">
        <v>0</v>
      </c>
      <c r="J56" s="135"/>
    </row>
    <row r="57" spans="1:10" ht="16.5" customHeight="1" x14ac:dyDescent="0.25">
      <c r="A57" s="95" t="s">
        <v>156</v>
      </c>
      <c r="B57" s="96" t="s">
        <v>381</v>
      </c>
      <c r="C57" s="97">
        <v>0</v>
      </c>
      <c r="D57" s="97">
        <v>0</v>
      </c>
      <c r="E57" s="97">
        <v>0</v>
      </c>
      <c r="F57" s="97">
        <v>0</v>
      </c>
      <c r="G57" s="97">
        <v>0</v>
      </c>
      <c r="H57" s="133">
        <v>663</v>
      </c>
      <c r="I57" s="133">
        <v>0</v>
      </c>
      <c r="J57" s="135"/>
    </row>
    <row r="58" spans="1:10" ht="16.5" customHeight="1" x14ac:dyDescent="0.25">
      <c r="A58" s="95" t="s">
        <v>157</v>
      </c>
      <c r="B58" s="96" t="s">
        <v>382</v>
      </c>
      <c r="C58" s="97">
        <v>0</v>
      </c>
      <c r="D58" s="97">
        <v>0</v>
      </c>
      <c r="E58" s="97">
        <v>0</v>
      </c>
      <c r="F58" s="97">
        <v>0</v>
      </c>
      <c r="G58" s="97">
        <v>0</v>
      </c>
      <c r="H58" s="133">
        <v>210</v>
      </c>
      <c r="I58" s="133">
        <v>0</v>
      </c>
      <c r="J58" s="135"/>
    </row>
    <row r="59" spans="1:10" ht="16.5" customHeight="1" x14ac:dyDescent="0.25">
      <c r="A59" s="95" t="s">
        <v>158</v>
      </c>
      <c r="B59" s="96" t="s">
        <v>383</v>
      </c>
      <c r="C59" s="97">
        <v>0</v>
      </c>
      <c r="D59" s="97">
        <v>0</v>
      </c>
      <c r="E59" s="97">
        <v>0</v>
      </c>
      <c r="F59" s="97">
        <v>0</v>
      </c>
      <c r="G59" s="97">
        <v>0</v>
      </c>
      <c r="H59" s="133">
        <v>395</v>
      </c>
      <c r="I59" s="133">
        <v>0</v>
      </c>
      <c r="J59" s="135"/>
    </row>
    <row r="60" spans="1:10" ht="16.5" customHeight="1" x14ac:dyDescent="0.25">
      <c r="A60" s="95" t="s">
        <v>159</v>
      </c>
      <c r="B60" s="96" t="s">
        <v>384</v>
      </c>
      <c r="C60" s="97">
        <v>0</v>
      </c>
      <c r="D60" s="97">
        <v>0</v>
      </c>
      <c r="E60" s="97">
        <v>0</v>
      </c>
      <c r="F60" s="97"/>
      <c r="G60" s="97"/>
      <c r="H60" s="133">
        <v>29</v>
      </c>
      <c r="I60" s="133">
        <v>0</v>
      </c>
      <c r="J60" s="135"/>
    </row>
    <row r="61" spans="1:10" ht="16.5" customHeight="1" x14ac:dyDescent="0.25">
      <c r="A61" s="95" t="s">
        <v>160</v>
      </c>
      <c r="B61" s="96" t="s">
        <v>385</v>
      </c>
      <c r="C61" s="97">
        <v>0</v>
      </c>
      <c r="D61" s="97">
        <v>0</v>
      </c>
      <c r="E61" s="97">
        <v>0</v>
      </c>
      <c r="F61" s="97">
        <v>0</v>
      </c>
      <c r="G61" s="97">
        <v>0</v>
      </c>
      <c r="H61" s="133">
        <v>9737</v>
      </c>
      <c r="I61" s="133">
        <v>0</v>
      </c>
      <c r="J61" s="135"/>
    </row>
    <row r="62" spans="1:10" ht="16.5" customHeight="1" x14ac:dyDescent="0.25">
      <c r="A62" s="95" t="s">
        <v>161</v>
      </c>
      <c r="B62" s="96" t="s">
        <v>386</v>
      </c>
      <c r="C62" s="97">
        <v>0</v>
      </c>
      <c r="D62" s="97">
        <v>0</v>
      </c>
      <c r="E62" s="97">
        <v>0</v>
      </c>
      <c r="F62" s="97">
        <v>0</v>
      </c>
      <c r="G62" s="97">
        <v>0</v>
      </c>
      <c r="H62" s="133">
        <v>4741</v>
      </c>
      <c r="I62" s="133">
        <v>0</v>
      </c>
      <c r="J62" s="135"/>
    </row>
    <row r="63" spans="1:10" ht="16.5" customHeight="1" x14ac:dyDescent="0.25">
      <c r="A63" s="95" t="s">
        <v>162</v>
      </c>
      <c r="B63" s="96" t="s">
        <v>387</v>
      </c>
      <c r="C63" s="97">
        <v>0</v>
      </c>
      <c r="D63" s="97">
        <v>0</v>
      </c>
      <c r="E63" s="97">
        <v>0</v>
      </c>
      <c r="F63" s="97">
        <v>0</v>
      </c>
      <c r="G63" s="97">
        <v>0</v>
      </c>
      <c r="H63" s="133">
        <v>276</v>
      </c>
      <c r="I63" s="133">
        <v>0</v>
      </c>
      <c r="J63" s="135"/>
    </row>
    <row r="64" spans="1:10" ht="16.5" customHeight="1" x14ac:dyDescent="0.25">
      <c r="A64" s="95" t="s">
        <v>163</v>
      </c>
      <c r="B64" s="96" t="s">
        <v>388</v>
      </c>
      <c r="C64" s="97">
        <v>0.22215308027380201</v>
      </c>
      <c r="D64" s="97">
        <v>0.25485284909204797</v>
      </c>
      <c r="E64" s="97">
        <v>0.25789775990809899</v>
      </c>
      <c r="F64" s="97">
        <v>0.28349282296650702</v>
      </c>
      <c r="G64" s="97">
        <v>0.30070339976553301</v>
      </c>
      <c r="H64" s="133">
        <v>1193</v>
      </c>
      <c r="I64" s="133">
        <v>513</v>
      </c>
      <c r="J64" s="135" t="s">
        <v>600</v>
      </c>
    </row>
    <row r="65" spans="1:10" ht="16.5" customHeight="1" x14ac:dyDescent="0.25">
      <c r="A65" s="95" t="s">
        <v>164</v>
      </c>
      <c r="B65" s="96" t="s">
        <v>389</v>
      </c>
      <c r="C65" s="97">
        <v>0</v>
      </c>
      <c r="D65" s="97">
        <v>0</v>
      </c>
      <c r="E65" s="97">
        <v>0</v>
      </c>
      <c r="F65" s="97">
        <v>0</v>
      </c>
      <c r="G65" s="97">
        <v>0</v>
      </c>
      <c r="H65" s="133">
        <v>2931</v>
      </c>
      <c r="I65" s="133">
        <v>0</v>
      </c>
      <c r="J65" s="135"/>
    </row>
    <row r="66" spans="1:10" ht="16.5" customHeight="1" x14ac:dyDescent="0.25">
      <c r="A66" s="95" t="s">
        <v>165</v>
      </c>
      <c r="B66" s="96" t="s">
        <v>390</v>
      </c>
      <c r="C66" s="97">
        <v>0</v>
      </c>
      <c r="D66" s="97">
        <v>0</v>
      </c>
      <c r="E66" s="97">
        <v>0</v>
      </c>
      <c r="F66" s="97">
        <v>0</v>
      </c>
      <c r="G66" s="97">
        <v>0</v>
      </c>
      <c r="H66" s="133">
        <v>24379</v>
      </c>
      <c r="I66" s="133">
        <v>0</v>
      </c>
      <c r="J66" s="135"/>
    </row>
    <row r="67" spans="1:10" ht="16.5" customHeight="1" x14ac:dyDescent="0.25">
      <c r="A67" s="95" t="s">
        <v>166</v>
      </c>
      <c r="B67" s="96" t="s">
        <v>391</v>
      </c>
      <c r="C67" s="97">
        <v>0.85959326211996701</v>
      </c>
      <c r="D67" s="97">
        <v>0.87363641724158303</v>
      </c>
      <c r="E67" s="97">
        <v>0.89026209025583303</v>
      </c>
      <c r="F67" s="97">
        <v>0.90055669116687698</v>
      </c>
      <c r="G67" s="97">
        <v>0.90941089066705605</v>
      </c>
      <c r="H67" s="133">
        <v>7438</v>
      </c>
      <c r="I67" s="133">
        <v>74669</v>
      </c>
      <c r="J67" s="135" t="s">
        <v>601</v>
      </c>
    </row>
    <row r="68" spans="1:10" ht="16.5" customHeight="1" x14ac:dyDescent="0.25">
      <c r="A68" s="95" t="s">
        <v>167</v>
      </c>
      <c r="B68" s="96" t="s">
        <v>392</v>
      </c>
      <c r="C68" s="97">
        <v>0.430984428609132</v>
      </c>
      <c r="D68" s="97">
        <v>0.45162082514734803</v>
      </c>
      <c r="E68" s="97">
        <v>0.46306818181818199</v>
      </c>
      <c r="F68" s="97">
        <v>0.46589743589743599</v>
      </c>
      <c r="G68" s="97">
        <v>0.47657054582904201</v>
      </c>
      <c r="H68" s="133">
        <v>2033</v>
      </c>
      <c r="I68" s="133">
        <v>1851</v>
      </c>
      <c r="J68" s="135" t="s">
        <v>599</v>
      </c>
    </row>
    <row r="69" spans="1:10" ht="16.5" customHeight="1" x14ac:dyDescent="0.25">
      <c r="A69" s="95" t="s">
        <v>168</v>
      </c>
      <c r="B69" s="96" t="s">
        <v>393</v>
      </c>
      <c r="C69" s="97">
        <v>0</v>
      </c>
      <c r="D69" s="97">
        <v>0</v>
      </c>
      <c r="E69" s="97">
        <v>0</v>
      </c>
      <c r="F69" s="97">
        <v>0</v>
      </c>
      <c r="G69" s="97">
        <v>0</v>
      </c>
      <c r="H69" s="133">
        <v>7669</v>
      </c>
      <c r="I69" s="133">
        <v>0</v>
      </c>
      <c r="J69" s="135"/>
    </row>
    <row r="70" spans="1:10" ht="16.5" customHeight="1" x14ac:dyDescent="0.25">
      <c r="A70" s="95" t="s">
        <v>169</v>
      </c>
      <c r="B70" s="96" t="s">
        <v>394</v>
      </c>
      <c r="C70" s="97">
        <v>0</v>
      </c>
      <c r="D70" s="97">
        <v>0</v>
      </c>
      <c r="E70" s="97">
        <v>0</v>
      </c>
      <c r="F70" s="97">
        <v>0</v>
      </c>
      <c r="G70" s="97">
        <v>0</v>
      </c>
      <c r="H70" s="133">
        <v>409</v>
      </c>
      <c r="I70" s="133">
        <v>0</v>
      </c>
      <c r="J70" s="135"/>
    </row>
    <row r="71" spans="1:10" ht="16.5" customHeight="1" x14ac:dyDescent="0.25">
      <c r="A71" s="95" t="s">
        <v>170</v>
      </c>
      <c r="B71" s="96" t="s">
        <v>535</v>
      </c>
      <c r="C71" s="97">
        <v>0.248646697942981</v>
      </c>
      <c r="D71" s="97">
        <v>0.27394997640396401</v>
      </c>
      <c r="E71" s="97">
        <v>0.31828470824949701</v>
      </c>
      <c r="F71" s="97">
        <v>0.34055237863486998</v>
      </c>
      <c r="G71" s="97">
        <v>0.35583634175691897</v>
      </c>
      <c r="H71" s="133">
        <v>5353</v>
      </c>
      <c r="I71" s="133">
        <v>2957</v>
      </c>
      <c r="J71" s="135" t="s">
        <v>600</v>
      </c>
    </row>
    <row r="72" spans="1:10" ht="16.5" customHeight="1" x14ac:dyDescent="0.25">
      <c r="A72" s="95" t="s">
        <v>171</v>
      </c>
      <c r="B72" s="96" t="s">
        <v>536</v>
      </c>
      <c r="C72" s="97">
        <v>0</v>
      </c>
      <c r="D72" s="97">
        <v>0</v>
      </c>
      <c r="E72" s="97">
        <v>0</v>
      </c>
      <c r="F72" s="97">
        <v>0</v>
      </c>
      <c r="G72" s="97">
        <v>0</v>
      </c>
      <c r="H72" s="133">
        <v>10036</v>
      </c>
      <c r="I72" s="133">
        <v>0</v>
      </c>
      <c r="J72" s="135"/>
    </row>
    <row r="73" spans="1:10" ht="16.5" customHeight="1" x14ac:dyDescent="0.25">
      <c r="A73" s="95" t="s">
        <v>172</v>
      </c>
      <c r="B73" s="96" t="s">
        <v>537</v>
      </c>
      <c r="C73" s="97"/>
      <c r="D73" s="97"/>
      <c r="E73" s="97"/>
      <c r="F73" s="97"/>
      <c r="G73" s="97"/>
      <c r="H73" s="133">
        <v>0</v>
      </c>
      <c r="I73" s="133">
        <v>0</v>
      </c>
      <c r="J73" s="135"/>
    </row>
    <row r="74" spans="1:10" ht="16.5" customHeight="1" x14ac:dyDescent="0.25">
      <c r="A74" s="95" t="s">
        <v>173</v>
      </c>
      <c r="B74" s="96" t="s">
        <v>395</v>
      </c>
      <c r="C74" s="97">
        <v>0</v>
      </c>
      <c r="D74" s="97">
        <v>0</v>
      </c>
      <c r="E74" s="97">
        <v>0</v>
      </c>
      <c r="F74" s="97">
        <v>0</v>
      </c>
      <c r="G74" s="97">
        <v>0</v>
      </c>
      <c r="H74" s="133">
        <v>4369</v>
      </c>
      <c r="I74" s="133">
        <v>0</v>
      </c>
      <c r="J74" s="135"/>
    </row>
    <row r="75" spans="1:10" ht="16.5" customHeight="1" x14ac:dyDescent="0.25">
      <c r="A75" s="95" t="s">
        <v>174</v>
      </c>
      <c r="B75" s="96" t="s">
        <v>396</v>
      </c>
      <c r="C75" s="97">
        <v>0</v>
      </c>
      <c r="D75" s="97">
        <v>0</v>
      </c>
      <c r="E75" s="97">
        <v>0</v>
      </c>
      <c r="F75" s="97">
        <v>0</v>
      </c>
      <c r="G75" s="97">
        <v>0</v>
      </c>
      <c r="H75" s="133">
        <v>17545</v>
      </c>
      <c r="I75" s="133">
        <v>0</v>
      </c>
      <c r="J75" s="135"/>
    </row>
    <row r="76" spans="1:10" ht="16.5" customHeight="1" x14ac:dyDescent="0.25">
      <c r="A76" s="95" t="s">
        <v>175</v>
      </c>
      <c r="B76" s="96" t="s">
        <v>397</v>
      </c>
      <c r="C76" s="97">
        <v>0</v>
      </c>
      <c r="D76" s="97">
        <v>0</v>
      </c>
      <c r="E76" s="97">
        <v>0</v>
      </c>
      <c r="F76" s="97">
        <v>0</v>
      </c>
      <c r="G76" s="97">
        <v>0</v>
      </c>
      <c r="H76" s="133">
        <v>640</v>
      </c>
      <c r="I76" s="133">
        <v>0</v>
      </c>
      <c r="J76" s="135"/>
    </row>
    <row r="77" spans="1:10" ht="16.5" customHeight="1" x14ac:dyDescent="0.25">
      <c r="A77" s="95" t="s">
        <v>176</v>
      </c>
      <c r="B77" s="96" t="s">
        <v>398</v>
      </c>
      <c r="C77" s="97">
        <v>0</v>
      </c>
      <c r="D77" s="97">
        <v>0</v>
      </c>
      <c r="E77" s="97">
        <v>0</v>
      </c>
      <c r="F77" s="97">
        <v>0</v>
      </c>
      <c r="G77" s="97">
        <v>0</v>
      </c>
      <c r="H77" s="133">
        <v>6107</v>
      </c>
      <c r="I77" s="133">
        <v>0</v>
      </c>
      <c r="J77" s="135"/>
    </row>
    <row r="78" spans="1:10" ht="16.5" customHeight="1" x14ac:dyDescent="0.25">
      <c r="A78" s="95" t="s">
        <v>177</v>
      </c>
      <c r="B78" s="96" t="s">
        <v>399</v>
      </c>
      <c r="C78" s="97">
        <v>0</v>
      </c>
      <c r="D78" s="97">
        <v>0</v>
      </c>
      <c r="E78" s="97">
        <v>0</v>
      </c>
      <c r="F78" s="97">
        <v>0</v>
      </c>
      <c r="G78" s="97">
        <v>0</v>
      </c>
      <c r="H78" s="133">
        <v>18372</v>
      </c>
      <c r="I78" s="133">
        <v>0</v>
      </c>
      <c r="J78" s="135"/>
    </row>
    <row r="79" spans="1:10" ht="16.5" customHeight="1" x14ac:dyDescent="0.25">
      <c r="A79" s="95" t="s">
        <v>178</v>
      </c>
      <c r="B79" s="96" t="s">
        <v>400</v>
      </c>
      <c r="C79" s="97">
        <v>0</v>
      </c>
      <c r="D79" s="97">
        <v>0</v>
      </c>
      <c r="E79" s="97">
        <v>0</v>
      </c>
      <c r="F79" s="97">
        <v>0</v>
      </c>
      <c r="G79" s="97">
        <v>0</v>
      </c>
      <c r="H79" s="133">
        <v>36500</v>
      </c>
      <c r="I79" s="133">
        <v>0</v>
      </c>
      <c r="J79" s="135"/>
    </row>
    <row r="80" spans="1:10" ht="16.5" customHeight="1" x14ac:dyDescent="0.25">
      <c r="A80" s="95" t="s">
        <v>179</v>
      </c>
      <c r="B80" s="96" t="s">
        <v>401</v>
      </c>
      <c r="C80" s="97">
        <v>0.67659107534747598</v>
      </c>
      <c r="D80" s="97">
        <v>0.69561351511559</v>
      </c>
      <c r="E80" s="97">
        <v>0.70299391980297099</v>
      </c>
      <c r="F80" s="97">
        <v>0.71716447630426094</v>
      </c>
      <c r="G80" s="97">
        <v>0.72068264932954096</v>
      </c>
      <c r="H80" s="133">
        <v>3437</v>
      </c>
      <c r="I80" s="133">
        <v>8868</v>
      </c>
      <c r="J80" s="135" t="s">
        <v>603</v>
      </c>
    </row>
    <row r="81" spans="1:10" ht="16.5" customHeight="1" x14ac:dyDescent="0.25">
      <c r="A81" s="95" t="s">
        <v>180</v>
      </c>
      <c r="B81" s="96" t="s">
        <v>402</v>
      </c>
      <c r="C81" s="97">
        <v>0.65291905554528096</v>
      </c>
      <c r="D81" s="97">
        <v>0.69207010298453897</v>
      </c>
      <c r="E81" s="97">
        <v>0.71973173011775404</v>
      </c>
      <c r="F81" s="97">
        <v>0.73729312432723404</v>
      </c>
      <c r="G81" s="97">
        <v>0.74815492733058497</v>
      </c>
      <c r="H81" s="133">
        <v>29995</v>
      </c>
      <c r="I81" s="133">
        <v>89106</v>
      </c>
      <c r="J81" s="135" t="s">
        <v>601</v>
      </c>
    </row>
    <row r="82" spans="1:10" ht="16.5" customHeight="1" x14ac:dyDescent="0.25">
      <c r="A82" s="95" t="s">
        <v>181</v>
      </c>
      <c r="B82" s="96" t="s">
        <v>403</v>
      </c>
      <c r="C82" s="97">
        <v>0</v>
      </c>
      <c r="D82" s="97">
        <v>0</v>
      </c>
      <c r="E82" s="97">
        <v>0</v>
      </c>
      <c r="F82" s="97">
        <v>0</v>
      </c>
      <c r="G82" s="97">
        <v>0</v>
      </c>
      <c r="H82" s="133">
        <v>1699</v>
      </c>
      <c r="I82" s="133">
        <v>0</v>
      </c>
      <c r="J82" s="135"/>
    </row>
    <row r="83" spans="1:10" ht="16.5" customHeight="1" x14ac:dyDescent="0.25">
      <c r="A83" s="95" t="s">
        <v>182</v>
      </c>
      <c r="B83" s="96" t="s">
        <v>404</v>
      </c>
      <c r="C83" s="97">
        <v>0.426656958886032</v>
      </c>
      <c r="D83" s="97">
        <v>0.46915791594832401</v>
      </c>
      <c r="E83" s="97">
        <v>0.50631473741595501</v>
      </c>
      <c r="F83" s="97">
        <v>0.54601381329186305</v>
      </c>
      <c r="G83" s="97">
        <v>0.57156222850905503</v>
      </c>
      <c r="H83" s="133">
        <v>19233</v>
      </c>
      <c r="I83" s="133">
        <v>25658</v>
      </c>
      <c r="J83" s="135" t="s">
        <v>602</v>
      </c>
    </row>
    <row r="84" spans="1:10" ht="16.5" customHeight="1" x14ac:dyDescent="0.25">
      <c r="A84" s="95" t="s">
        <v>183</v>
      </c>
      <c r="B84" s="96" t="s">
        <v>405</v>
      </c>
      <c r="C84" s="97">
        <v>0</v>
      </c>
      <c r="D84" s="97">
        <v>0</v>
      </c>
      <c r="E84" s="97">
        <v>0</v>
      </c>
      <c r="F84" s="97">
        <v>0</v>
      </c>
      <c r="G84" s="97">
        <v>0</v>
      </c>
      <c r="H84" s="133">
        <v>6780</v>
      </c>
      <c r="I84" s="133">
        <v>0</v>
      </c>
      <c r="J84" s="135"/>
    </row>
    <row r="85" spans="1:10" ht="16.5" customHeight="1" x14ac:dyDescent="0.25">
      <c r="A85" s="95" t="s">
        <v>184</v>
      </c>
      <c r="B85" s="96" t="s">
        <v>406</v>
      </c>
      <c r="C85" s="97">
        <v>0</v>
      </c>
      <c r="D85" s="97">
        <v>0</v>
      </c>
      <c r="E85" s="97">
        <v>0</v>
      </c>
      <c r="F85" s="97">
        <v>0</v>
      </c>
      <c r="G85" s="97">
        <v>0</v>
      </c>
      <c r="H85" s="133">
        <v>619</v>
      </c>
      <c r="I85" s="133">
        <v>0</v>
      </c>
      <c r="J85" s="135"/>
    </row>
    <row r="86" spans="1:10" ht="16.5" customHeight="1" x14ac:dyDescent="0.25">
      <c r="A86" s="95" t="s">
        <v>185</v>
      </c>
      <c r="B86" s="96" t="s">
        <v>407</v>
      </c>
      <c r="C86" s="97">
        <v>0.33484779645615598</v>
      </c>
      <c r="D86" s="97">
        <v>0.39526133223587501</v>
      </c>
      <c r="E86" s="97">
        <v>0.45228541521283999</v>
      </c>
      <c r="F86" s="97">
        <v>0.50927213722763098</v>
      </c>
      <c r="G86" s="97">
        <v>0.55574675955480302</v>
      </c>
      <c r="H86" s="133">
        <v>16006</v>
      </c>
      <c r="I86" s="133">
        <v>20023</v>
      </c>
      <c r="J86" s="135" t="s">
        <v>599</v>
      </c>
    </row>
    <row r="87" spans="1:10" ht="16.5" customHeight="1" x14ac:dyDescent="0.25">
      <c r="A87" s="95" t="s">
        <v>186</v>
      </c>
      <c r="B87" s="96" t="s">
        <v>408</v>
      </c>
      <c r="C87" s="97">
        <v>0</v>
      </c>
      <c r="D87" s="97">
        <v>0</v>
      </c>
      <c r="E87" s="97">
        <v>0</v>
      </c>
      <c r="F87" s="97">
        <v>0</v>
      </c>
      <c r="G87" s="97">
        <v>0</v>
      </c>
      <c r="H87" s="133">
        <v>642</v>
      </c>
      <c r="I87" s="133">
        <v>0</v>
      </c>
      <c r="J87" s="135"/>
    </row>
    <row r="88" spans="1:10" ht="16.5" customHeight="1" x14ac:dyDescent="0.25">
      <c r="A88" s="95" t="s">
        <v>187</v>
      </c>
      <c r="B88" s="96" t="s">
        <v>409</v>
      </c>
      <c r="C88" s="97">
        <v>0</v>
      </c>
      <c r="D88" s="97">
        <v>0</v>
      </c>
      <c r="E88" s="97">
        <v>0</v>
      </c>
      <c r="F88" s="97">
        <v>0</v>
      </c>
      <c r="G88" s="97">
        <v>0</v>
      </c>
      <c r="H88" s="133">
        <v>1253</v>
      </c>
      <c r="I88" s="133">
        <v>0</v>
      </c>
      <c r="J88" s="135"/>
    </row>
    <row r="89" spans="1:10" ht="16.5" customHeight="1" x14ac:dyDescent="0.25">
      <c r="A89" s="95" t="s">
        <v>188</v>
      </c>
      <c r="B89" s="96" t="s">
        <v>410</v>
      </c>
      <c r="C89" s="97">
        <v>0</v>
      </c>
      <c r="D89" s="97">
        <v>0</v>
      </c>
      <c r="E89" s="97">
        <v>0</v>
      </c>
      <c r="F89" s="97">
        <v>0</v>
      </c>
      <c r="G89" s="97">
        <v>0</v>
      </c>
      <c r="H89" s="133">
        <v>5513</v>
      </c>
      <c r="I89" s="133">
        <v>0</v>
      </c>
      <c r="J89" s="135"/>
    </row>
    <row r="90" spans="1:10" ht="16.5" customHeight="1" x14ac:dyDescent="0.25">
      <c r="A90" s="95" t="s">
        <v>189</v>
      </c>
      <c r="B90" s="96" t="s">
        <v>411</v>
      </c>
      <c r="C90" s="97">
        <v>0.33767926988266</v>
      </c>
      <c r="D90" s="97">
        <v>0.344327176781003</v>
      </c>
      <c r="E90" s="97">
        <v>0.35793871866295301</v>
      </c>
      <c r="F90" s="97">
        <v>0.355081555834379</v>
      </c>
      <c r="G90" s="97">
        <v>0.389403973509934</v>
      </c>
      <c r="H90" s="133">
        <v>461</v>
      </c>
      <c r="I90" s="133">
        <v>294</v>
      </c>
      <c r="J90" s="135" t="s">
        <v>599</v>
      </c>
    </row>
    <row r="91" spans="1:10" ht="16.5" customHeight="1" x14ac:dyDescent="0.25">
      <c r="A91" s="95" t="s">
        <v>190</v>
      </c>
      <c r="B91" s="96" t="s">
        <v>538</v>
      </c>
      <c r="C91" s="97">
        <v>0.21045891141942399</v>
      </c>
      <c r="D91" s="97">
        <v>0.24266500493327101</v>
      </c>
      <c r="E91" s="97">
        <v>0.27195068679318501</v>
      </c>
      <c r="F91" s="97">
        <v>0.30169815833532598</v>
      </c>
      <c r="G91" s="97">
        <v>0.325131892245203</v>
      </c>
      <c r="H91" s="133">
        <v>14455</v>
      </c>
      <c r="I91" s="133">
        <v>6964</v>
      </c>
      <c r="J91" s="135" t="s">
        <v>599</v>
      </c>
    </row>
    <row r="92" spans="1:10" ht="16.5" customHeight="1" x14ac:dyDescent="0.25">
      <c r="A92" s="95" t="s">
        <v>191</v>
      </c>
      <c r="B92" s="96" t="s">
        <v>412</v>
      </c>
      <c r="C92" s="97">
        <v>0.52149671124275798</v>
      </c>
      <c r="D92" s="97">
        <v>0.56979448579160996</v>
      </c>
      <c r="E92" s="97">
        <v>0.60619805028219598</v>
      </c>
      <c r="F92" s="97">
        <v>0.63303500397772505</v>
      </c>
      <c r="G92" s="97">
        <v>0.65673299939579399</v>
      </c>
      <c r="H92" s="133">
        <v>17612</v>
      </c>
      <c r="I92" s="133">
        <v>33695</v>
      </c>
      <c r="J92" s="135" t="s">
        <v>602</v>
      </c>
    </row>
    <row r="93" spans="1:10" ht="16.5" customHeight="1" x14ac:dyDescent="0.25">
      <c r="A93" s="95" t="s">
        <v>192</v>
      </c>
      <c r="B93" s="96" t="s">
        <v>539</v>
      </c>
      <c r="C93" s="97">
        <v>0</v>
      </c>
      <c r="D93" s="97">
        <v>0</v>
      </c>
      <c r="E93" s="97">
        <v>0</v>
      </c>
      <c r="F93" s="97">
        <v>0</v>
      </c>
      <c r="G93" s="97">
        <v>0</v>
      </c>
      <c r="H93" s="133">
        <v>330</v>
      </c>
      <c r="I93" s="133">
        <v>0</v>
      </c>
      <c r="J93" s="135"/>
    </row>
    <row r="94" spans="1:10" ht="16.5" customHeight="1" x14ac:dyDescent="0.25">
      <c r="A94" s="95" t="s">
        <v>193</v>
      </c>
      <c r="B94" s="96" t="s">
        <v>540</v>
      </c>
      <c r="C94" s="97">
        <v>0</v>
      </c>
      <c r="D94" s="97">
        <v>0</v>
      </c>
      <c r="E94" s="97">
        <v>0</v>
      </c>
      <c r="F94" s="97">
        <v>0</v>
      </c>
      <c r="G94" s="97">
        <v>0</v>
      </c>
      <c r="H94" s="133">
        <v>369</v>
      </c>
      <c r="I94" s="133">
        <v>0</v>
      </c>
      <c r="J94" s="135"/>
    </row>
    <row r="95" spans="1:10" ht="16.5" customHeight="1" x14ac:dyDescent="0.25">
      <c r="A95" s="95" t="s">
        <v>194</v>
      </c>
      <c r="B95" s="96" t="s">
        <v>413</v>
      </c>
      <c r="C95" s="97">
        <v>0</v>
      </c>
      <c r="D95" s="97">
        <v>0</v>
      </c>
      <c r="E95" s="97">
        <v>0</v>
      </c>
      <c r="F95" s="97">
        <v>0</v>
      </c>
      <c r="G95" s="97">
        <v>0</v>
      </c>
      <c r="H95" s="133">
        <v>118</v>
      </c>
      <c r="I95" s="133">
        <v>0</v>
      </c>
      <c r="J95" s="135"/>
    </row>
    <row r="96" spans="1:10" ht="16.5" customHeight="1" x14ac:dyDescent="0.25">
      <c r="A96" s="95" t="s">
        <v>195</v>
      </c>
      <c r="B96" s="96" t="s">
        <v>414</v>
      </c>
      <c r="C96" s="97">
        <v>0</v>
      </c>
      <c r="D96" s="97">
        <v>0</v>
      </c>
      <c r="E96" s="97">
        <v>0</v>
      </c>
      <c r="F96" s="97">
        <v>0</v>
      </c>
      <c r="G96" s="97">
        <v>0</v>
      </c>
      <c r="H96" s="133">
        <v>1551</v>
      </c>
      <c r="I96" s="133">
        <v>0</v>
      </c>
      <c r="J96" s="135"/>
    </row>
    <row r="97" spans="1:10" ht="16.5" customHeight="1" x14ac:dyDescent="0.25">
      <c r="A97" s="95" t="s">
        <v>196</v>
      </c>
      <c r="B97" s="96" t="s">
        <v>415</v>
      </c>
      <c r="C97" s="97">
        <v>0</v>
      </c>
      <c r="D97" s="97">
        <v>0</v>
      </c>
      <c r="E97" s="97">
        <v>0</v>
      </c>
      <c r="F97" s="97">
        <v>0</v>
      </c>
      <c r="G97" s="97">
        <v>0</v>
      </c>
      <c r="H97" s="133">
        <v>1847</v>
      </c>
      <c r="I97" s="133">
        <v>0</v>
      </c>
      <c r="J97" s="135"/>
    </row>
    <row r="98" spans="1:10" ht="16.5" customHeight="1" x14ac:dyDescent="0.25">
      <c r="A98" s="95" t="s">
        <v>197</v>
      </c>
      <c r="B98" s="96" t="s">
        <v>416</v>
      </c>
      <c r="C98" s="97">
        <v>0</v>
      </c>
      <c r="D98" s="97">
        <v>0</v>
      </c>
      <c r="E98" s="97">
        <v>0</v>
      </c>
      <c r="F98" s="97">
        <v>0</v>
      </c>
      <c r="G98" s="97">
        <v>0</v>
      </c>
      <c r="H98" s="133">
        <v>142</v>
      </c>
      <c r="I98" s="133">
        <v>0</v>
      </c>
      <c r="J98" s="135"/>
    </row>
    <row r="99" spans="1:10" ht="16.5" customHeight="1" x14ac:dyDescent="0.25">
      <c r="A99" s="95" t="s">
        <v>198</v>
      </c>
      <c r="B99" s="96" t="s">
        <v>417</v>
      </c>
      <c r="C99" s="97">
        <v>0</v>
      </c>
      <c r="D99" s="97">
        <v>0</v>
      </c>
      <c r="E99" s="97">
        <v>0</v>
      </c>
      <c r="F99" s="97">
        <v>0</v>
      </c>
      <c r="G99" s="97">
        <v>0</v>
      </c>
      <c r="H99" s="133">
        <v>2155</v>
      </c>
      <c r="I99" s="133">
        <v>0</v>
      </c>
      <c r="J99" s="135"/>
    </row>
    <row r="100" spans="1:10" ht="16.5" customHeight="1" x14ac:dyDescent="0.25">
      <c r="A100" s="95" t="s">
        <v>199</v>
      </c>
      <c r="B100" s="96" t="s">
        <v>418</v>
      </c>
      <c r="C100" s="97">
        <v>0</v>
      </c>
      <c r="D100" s="97">
        <v>0</v>
      </c>
      <c r="E100" s="97">
        <v>0</v>
      </c>
      <c r="F100" s="97">
        <v>0</v>
      </c>
      <c r="G100" s="97">
        <v>0</v>
      </c>
      <c r="H100" s="133">
        <v>16179</v>
      </c>
      <c r="I100" s="133">
        <v>0</v>
      </c>
      <c r="J100" s="135"/>
    </row>
    <row r="101" spans="1:10" ht="16.5" customHeight="1" x14ac:dyDescent="0.25">
      <c r="A101" s="95" t="s">
        <v>200</v>
      </c>
      <c r="B101" s="96" t="s">
        <v>419</v>
      </c>
      <c r="C101" s="97">
        <v>0.373826431554031</v>
      </c>
      <c r="D101" s="97">
        <v>0.46713680525608198</v>
      </c>
      <c r="E101" s="97">
        <v>0.53178027396571004</v>
      </c>
      <c r="F101" s="97">
        <v>0.575723227667158</v>
      </c>
      <c r="G101" s="97">
        <v>0.59737539432176701</v>
      </c>
      <c r="H101" s="133">
        <v>31908</v>
      </c>
      <c r="I101" s="133">
        <v>47342</v>
      </c>
      <c r="J101" s="135" t="s">
        <v>600</v>
      </c>
    </row>
    <row r="102" spans="1:10" ht="16.5" customHeight="1" x14ac:dyDescent="0.25">
      <c r="A102" s="95" t="s">
        <v>201</v>
      </c>
      <c r="B102" s="96" t="s">
        <v>420</v>
      </c>
      <c r="C102" s="97">
        <v>0</v>
      </c>
      <c r="D102" s="97">
        <v>0</v>
      </c>
      <c r="E102" s="97">
        <v>0</v>
      </c>
      <c r="F102" s="97">
        <v>0</v>
      </c>
      <c r="G102" s="97">
        <v>0</v>
      </c>
      <c r="H102" s="133">
        <v>466</v>
      </c>
      <c r="I102" s="133">
        <v>0</v>
      </c>
      <c r="J102" s="135"/>
    </row>
    <row r="103" spans="1:10" ht="16.5" customHeight="1" x14ac:dyDescent="0.25">
      <c r="A103" s="95" t="s">
        <v>202</v>
      </c>
      <c r="B103" s="96" t="s">
        <v>421</v>
      </c>
      <c r="C103" s="97">
        <v>0</v>
      </c>
      <c r="D103" s="97">
        <v>0</v>
      </c>
      <c r="E103" s="97">
        <v>0</v>
      </c>
      <c r="F103" s="97">
        <v>0</v>
      </c>
      <c r="G103" s="97">
        <v>0</v>
      </c>
      <c r="H103" s="133">
        <v>2193</v>
      </c>
      <c r="I103" s="133">
        <v>0</v>
      </c>
      <c r="J103" s="135"/>
    </row>
    <row r="104" spans="1:10" ht="16.5" customHeight="1" x14ac:dyDescent="0.25">
      <c r="A104" s="95" t="s">
        <v>203</v>
      </c>
      <c r="B104" s="96" t="s">
        <v>422</v>
      </c>
      <c r="C104" s="97">
        <v>0</v>
      </c>
      <c r="D104" s="97">
        <v>0</v>
      </c>
      <c r="E104" s="97">
        <v>0</v>
      </c>
      <c r="F104" s="97">
        <v>0</v>
      </c>
      <c r="G104" s="97">
        <v>0</v>
      </c>
      <c r="H104" s="133">
        <v>178</v>
      </c>
      <c r="I104" s="133">
        <v>0</v>
      </c>
      <c r="J104" s="135"/>
    </row>
    <row r="105" spans="1:10" ht="16.5" customHeight="1" x14ac:dyDescent="0.25">
      <c r="A105" s="95" t="s">
        <v>204</v>
      </c>
      <c r="B105" s="96" t="s">
        <v>423</v>
      </c>
      <c r="C105" s="97">
        <v>0.44732576985413303</v>
      </c>
      <c r="D105" s="97">
        <v>0.50956937799043101</v>
      </c>
      <c r="E105" s="97">
        <v>0.51539708265802298</v>
      </c>
      <c r="F105" s="97">
        <v>0.56436363636363596</v>
      </c>
      <c r="G105" s="97">
        <v>0.57035364936042099</v>
      </c>
      <c r="H105" s="133">
        <v>571</v>
      </c>
      <c r="I105" s="133">
        <v>758</v>
      </c>
      <c r="J105" s="135" t="s">
        <v>599</v>
      </c>
    </row>
    <row r="106" spans="1:10" ht="16.5" customHeight="1" x14ac:dyDescent="0.25">
      <c r="A106" s="95" t="s">
        <v>205</v>
      </c>
      <c r="B106" s="96" t="s">
        <v>424</v>
      </c>
      <c r="C106" s="97">
        <v>0.31964741359313398</v>
      </c>
      <c r="D106" s="97">
        <v>0.36504045109095401</v>
      </c>
      <c r="E106" s="97">
        <v>0.39873096446700501</v>
      </c>
      <c r="F106" s="97">
        <v>0.43444124574718701</v>
      </c>
      <c r="G106" s="97">
        <v>0.47181743194940901</v>
      </c>
      <c r="H106" s="133">
        <v>1921</v>
      </c>
      <c r="I106" s="133">
        <v>1716</v>
      </c>
      <c r="J106" s="135" t="s">
        <v>599</v>
      </c>
    </row>
    <row r="107" spans="1:10" ht="16.5" customHeight="1" x14ac:dyDescent="0.25">
      <c r="A107" s="95" t="s">
        <v>206</v>
      </c>
      <c r="B107" s="96" t="s">
        <v>425</v>
      </c>
      <c r="C107" s="97">
        <v>0.77689435905074899</v>
      </c>
      <c r="D107" s="97">
        <v>0.80656067842329404</v>
      </c>
      <c r="E107" s="97">
        <v>0.834914315071007</v>
      </c>
      <c r="F107" s="97">
        <v>0.85138155314121999</v>
      </c>
      <c r="G107" s="97">
        <v>0.86622418345570995</v>
      </c>
      <c r="H107" s="133">
        <v>14794</v>
      </c>
      <c r="I107" s="133">
        <v>95794</v>
      </c>
      <c r="J107" s="135" t="s">
        <v>600</v>
      </c>
    </row>
    <row r="108" spans="1:10" ht="16.5" customHeight="1" x14ac:dyDescent="0.25">
      <c r="A108" s="95" t="s">
        <v>207</v>
      </c>
      <c r="B108" s="96" t="s">
        <v>426</v>
      </c>
      <c r="C108" s="97">
        <v>0.74664879356568403</v>
      </c>
      <c r="D108" s="97">
        <v>0.74959546925566301</v>
      </c>
      <c r="E108" s="97">
        <v>0.77267080745341599</v>
      </c>
      <c r="F108" s="97">
        <v>0.77276595744680898</v>
      </c>
      <c r="G108" s="97">
        <v>0.79098005203816102</v>
      </c>
      <c r="H108" s="133">
        <v>482</v>
      </c>
      <c r="I108" s="133">
        <v>1824</v>
      </c>
      <c r="J108" s="135" t="s">
        <v>600</v>
      </c>
    </row>
    <row r="109" spans="1:10" ht="16.5" customHeight="1" x14ac:dyDescent="0.25">
      <c r="A109" s="95" t="s">
        <v>208</v>
      </c>
      <c r="B109" s="96" t="s">
        <v>427</v>
      </c>
      <c r="C109" s="97">
        <v>0.23652375883092999</v>
      </c>
      <c r="D109" s="97">
        <v>0.27129549601459702</v>
      </c>
      <c r="E109" s="97">
        <v>0.33738630923886997</v>
      </c>
      <c r="F109" s="97">
        <v>0.37179243489830799</v>
      </c>
      <c r="G109" s="97">
        <v>0.40504818724185399</v>
      </c>
      <c r="H109" s="133">
        <v>6482</v>
      </c>
      <c r="I109" s="133">
        <v>4413</v>
      </c>
      <c r="J109" s="135" t="s">
        <v>599</v>
      </c>
    </row>
    <row r="110" spans="1:10" ht="16.5" customHeight="1" x14ac:dyDescent="0.25">
      <c r="A110" s="95" t="s">
        <v>209</v>
      </c>
      <c r="B110" s="96" t="s">
        <v>428</v>
      </c>
      <c r="C110" s="97">
        <v>0</v>
      </c>
      <c r="D110" s="97">
        <v>0</v>
      </c>
      <c r="E110" s="97">
        <v>0</v>
      </c>
      <c r="F110" s="97">
        <v>0</v>
      </c>
      <c r="G110" s="97">
        <v>0</v>
      </c>
      <c r="H110" s="133">
        <v>10448</v>
      </c>
      <c r="I110" s="133">
        <v>0</v>
      </c>
      <c r="J110" s="135"/>
    </row>
    <row r="111" spans="1:10" ht="16.5" customHeight="1" x14ac:dyDescent="0.25">
      <c r="A111" s="95" t="s">
        <v>210</v>
      </c>
      <c r="B111" s="96" t="s">
        <v>429</v>
      </c>
      <c r="C111" s="97">
        <v>0</v>
      </c>
      <c r="D111" s="97">
        <v>0</v>
      </c>
      <c r="E111" s="97">
        <v>0</v>
      </c>
      <c r="F111" s="97">
        <v>0</v>
      </c>
      <c r="G111" s="97">
        <v>0</v>
      </c>
      <c r="H111" s="133">
        <v>77755</v>
      </c>
      <c r="I111" s="133">
        <v>0</v>
      </c>
      <c r="J111" s="135"/>
    </row>
    <row r="112" spans="1:10" ht="16.5" customHeight="1" x14ac:dyDescent="0.25">
      <c r="A112" s="95" t="s">
        <v>211</v>
      </c>
      <c r="B112" s="96" t="s">
        <v>430</v>
      </c>
      <c r="C112" s="97">
        <v>0</v>
      </c>
      <c r="D112" s="97">
        <v>0</v>
      </c>
      <c r="E112" s="97">
        <v>0</v>
      </c>
      <c r="F112" s="97">
        <v>0</v>
      </c>
      <c r="G112" s="97">
        <v>0</v>
      </c>
      <c r="H112" s="133">
        <v>12048</v>
      </c>
      <c r="I112" s="133">
        <v>0</v>
      </c>
      <c r="J112" s="135"/>
    </row>
    <row r="113" spans="1:10" ht="16.5" customHeight="1" x14ac:dyDescent="0.25">
      <c r="A113" s="95" t="s">
        <v>212</v>
      </c>
      <c r="B113" s="96" t="s">
        <v>431</v>
      </c>
      <c r="C113" s="97">
        <v>0</v>
      </c>
      <c r="D113" s="97">
        <v>0</v>
      </c>
      <c r="E113" s="97">
        <v>0</v>
      </c>
      <c r="F113" s="97">
        <v>0</v>
      </c>
      <c r="G113" s="97">
        <v>0</v>
      </c>
      <c r="H113" s="133">
        <v>47834</v>
      </c>
      <c r="I113" s="133">
        <v>0</v>
      </c>
      <c r="J113" s="135"/>
    </row>
    <row r="114" spans="1:10" ht="16.5" customHeight="1" x14ac:dyDescent="0.25">
      <c r="A114" s="95" t="s">
        <v>213</v>
      </c>
      <c r="B114" s="96" t="s">
        <v>432</v>
      </c>
      <c r="C114" s="97">
        <v>0.32585530005608498</v>
      </c>
      <c r="D114" s="97">
        <v>0.36836158192090401</v>
      </c>
      <c r="E114" s="97">
        <v>0.45063172671970098</v>
      </c>
      <c r="F114" s="97">
        <v>0.45164556962025298</v>
      </c>
      <c r="G114" s="97">
        <v>0.45210084033613401</v>
      </c>
      <c r="H114" s="133">
        <v>978</v>
      </c>
      <c r="I114" s="133">
        <v>807</v>
      </c>
      <c r="J114" s="135" t="s">
        <v>600</v>
      </c>
    </row>
    <row r="115" spans="1:10" ht="16.5" customHeight="1" x14ac:dyDescent="0.25">
      <c r="A115" s="95" t="s">
        <v>214</v>
      </c>
      <c r="B115" s="96" t="s">
        <v>433</v>
      </c>
      <c r="C115" s="97">
        <v>0.34530791788856302</v>
      </c>
      <c r="D115" s="97">
        <v>0.341654778887304</v>
      </c>
      <c r="E115" s="97">
        <v>0.39057971014492798</v>
      </c>
      <c r="F115" s="97">
        <v>0.430007178750897</v>
      </c>
      <c r="G115" s="97">
        <v>0.41467181467181502</v>
      </c>
      <c r="H115" s="133">
        <v>758</v>
      </c>
      <c r="I115" s="133">
        <v>537</v>
      </c>
      <c r="J115" s="135" t="s">
        <v>599</v>
      </c>
    </row>
    <row r="116" spans="1:10" ht="16.5" customHeight="1" x14ac:dyDescent="0.25">
      <c r="A116" s="95" t="s">
        <v>215</v>
      </c>
      <c r="B116" s="96" t="s">
        <v>434</v>
      </c>
      <c r="C116" s="97">
        <v>0</v>
      </c>
      <c r="D116" s="97">
        <v>0</v>
      </c>
      <c r="E116" s="97">
        <v>0</v>
      </c>
      <c r="F116" s="97">
        <v>0</v>
      </c>
      <c r="G116" s="97">
        <v>0</v>
      </c>
      <c r="H116" s="133">
        <v>5710</v>
      </c>
      <c r="I116" s="133">
        <v>0</v>
      </c>
      <c r="J116" s="135"/>
    </row>
    <row r="117" spans="1:10" ht="16.5" customHeight="1" x14ac:dyDescent="0.25">
      <c r="A117" s="95" t="s">
        <v>216</v>
      </c>
      <c r="B117" s="96" t="s">
        <v>435</v>
      </c>
      <c r="C117" s="97">
        <v>4.3724596625200098E-2</v>
      </c>
      <c r="D117" s="97">
        <v>6.5131192480908595E-2</v>
      </c>
      <c r="E117" s="97">
        <v>8.4398598292285701E-2</v>
      </c>
      <c r="F117" s="97">
        <v>0.10778772929737999</v>
      </c>
      <c r="G117" s="97">
        <v>0.133943045171905</v>
      </c>
      <c r="H117" s="133">
        <v>35795</v>
      </c>
      <c r="I117" s="133">
        <v>5536</v>
      </c>
      <c r="J117" s="135" t="s">
        <v>599</v>
      </c>
    </row>
    <row r="118" spans="1:10" ht="16.5" customHeight="1" x14ac:dyDescent="0.25">
      <c r="A118" s="95" t="s">
        <v>217</v>
      </c>
      <c r="B118" s="96" t="s">
        <v>541</v>
      </c>
      <c r="C118" s="97">
        <v>0</v>
      </c>
      <c r="D118" s="97">
        <v>0</v>
      </c>
      <c r="E118" s="97">
        <v>0</v>
      </c>
      <c r="F118" s="97">
        <v>0</v>
      </c>
      <c r="G118" s="97">
        <v>0</v>
      </c>
      <c r="H118" s="133">
        <v>11421</v>
      </c>
      <c r="I118" s="133">
        <v>0</v>
      </c>
      <c r="J118" s="135"/>
    </row>
    <row r="119" spans="1:10" ht="16.5" customHeight="1" x14ac:dyDescent="0.25">
      <c r="A119" s="95" t="s">
        <v>218</v>
      </c>
      <c r="B119" s="96" t="s">
        <v>436</v>
      </c>
      <c r="C119" s="97">
        <v>0.247285392337636</v>
      </c>
      <c r="D119" s="97">
        <v>0.37625907314349499</v>
      </c>
      <c r="E119" s="97">
        <v>0.46705366242743801</v>
      </c>
      <c r="F119" s="97">
        <v>0.53444413025036397</v>
      </c>
      <c r="G119" s="97">
        <v>0.60599234554401304</v>
      </c>
      <c r="H119" s="133">
        <v>18016</v>
      </c>
      <c r="I119" s="133">
        <v>27709</v>
      </c>
      <c r="J119" s="135" t="s">
        <v>599</v>
      </c>
    </row>
    <row r="120" spans="1:10" ht="16.5" customHeight="1" x14ac:dyDescent="0.25">
      <c r="A120" s="95" t="s">
        <v>219</v>
      </c>
      <c r="B120" s="96" t="s">
        <v>437</v>
      </c>
      <c r="C120" s="97">
        <v>0.114685431850549</v>
      </c>
      <c r="D120" s="97">
        <v>0.15760854252951301</v>
      </c>
      <c r="E120" s="97">
        <v>0.19687235841081999</v>
      </c>
      <c r="F120" s="97">
        <v>0.23060862601533</v>
      </c>
      <c r="G120" s="97">
        <v>0.26764799444749698</v>
      </c>
      <c r="H120" s="133">
        <v>25324</v>
      </c>
      <c r="I120" s="133">
        <v>9255</v>
      </c>
      <c r="J120" s="135" t="s">
        <v>599</v>
      </c>
    </row>
    <row r="121" spans="1:10" ht="16.5" customHeight="1" x14ac:dyDescent="0.25">
      <c r="A121" s="95" t="s">
        <v>220</v>
      </c>
      <c r="B121" s="96" t="s">
        <v>438</v>
      </c>
      <c r="C121" s="97">
        <v>0.52377071447976098</v>
      </c>
      <c r="D121" s="97">
        <v>0.578263274336283</v>
      </c>
      <c r="E121" s="97">
        <v>0.62871004566209998</v>
      </c>
      <c r="F121" s="97">
        <v>0.64940577249575504</v>
      </c>
      <c r="G121" s="97">
        <v>0.69391254644184097</v>
      </c>
      <c r="H121" s="133">
        <v>1071</v>
      </c>
      <c r="I121" s="133">
        <v>2428</v>
      </c>
      <c r="J121" s="135" t="s">
        <v>602</v>
      </c>
    </row>
    <row r="122" spans="1:10" ht="16.5" customHeight="1" x14ac:dyDescent="0.25">
      <c r="A122" s="95" t="s">
        <v>221</v>
      </c>
      <c r="B122" s="96" t="s">
        <v>439</v>
      </c>
      <c r="C122" s="97">
        <v>0.45085028098628899</v>
      </c>
      <c r="D122" s="97">
        <v>0.543808491056051</v>
      </c>
      <c r="E122" s="97">
        <v>0.61808164056371295</v>
      </c>
      <c r="F122" s="97">
        <v>0.67257467104951496</v>
      </c>
      <c r="G122" s="97">
        <v>0.72365515027096405</v>
      </c>
      <c r="H122" s="133">
        <v>28403</v>
      </c>
      <c r="I122" s="133">
        <v>74378</v>
      </c>
      <c r="J122" s="135" t="s">
        <v>599</v>
      </c>
    </row>
    <row r="123" spans="1:10" ht="16.5" customHeight="1" x14ac:dyDescent="0.25">
      <c r="A123" s="95" t="s">
        <v>222</v>
      </c>
      <c r="B123" s="96" t="s">
        <v>440</v>
      </c>
      <c r="C123" s="97">
        <v>0.81259469329085898</v>
      </c>
      <c r="D123" s="97">
        <v>0.83000077202192502</v>
      </c>
      <c r="E123" s="97">
        <v>0.84352867927465203</v>
      </c>
      <c r="F123" s="97">
        <v>0.848841609553042</v>
      </c>
      <c r="G123" s="97">
        <v>0.85338068443870496</v>
      </c>
      <c r="H123" s="133">
        <v>3179</v>
      </c>
      <c r="I123" s="133">
        <v>18503</v>
      </c>
      <c r="J123" s="135" t="s">
        <v>601</v>
      </c>
    </row>
    <row r="124" spans="1:10" ht="16.5" customHeight="1" x14ac:dyDescent="0.25">
      <c r="A124" s="95" t="s">
        <v>223</v>
      </c>
      <c r="B124" s="96" t="s">
        <v>441</v>
      </c>
      <c r="C124" s="97">
        <v>0.20522658051054199</v>
      </c>
      <c r="D124" s="97">
        <v>0.25078848643803298</v>
      </c>
      <c r="E124" s="97">
        <v>0.29480306872532303</v>
      </c>
      <c r="F124" s="97">
        <v>0.34266115331602398</v>
      </c>
      <c r="G124" s="97">
        <v>0.37385635680054202</v>
      </c>
      <c r="H124" s="133">
        <v>38804</v>
      </c>
      <c r="I124" s="133">
        <v>23169</v>
      </c>
      <c r="J124" s="135" t="s">
        <v>599</v>
      </c>
    </row>
    <row r="125" spans="1:10" ht="16.5" customHeight="1" x14ac:dyDescent="0.25">
      <c r="A125" s="95" t="s">
        <v>224</v>
      </c>
      <c r="B125" s="96" t="s">
        <v>442</v>
      </c>
      <c r="C125" s="97">
        <v>0.40697539461467003</v>
      </c>
      <c r="D125" s="97">
        <v>0.45523443815683101</v>
      </c>
      <c r="E125" s="97">
        <v>0.51948051948051899</v>
      </c>
      <c r="F125" s="97">
        <v>0.551798406202886</v>
      </c>
      <c r="G125" s="97">
        <v>0.59987141020145696</v>
      </c>
      <c r="H125" s="133">
        <v>9335</v>
      </c>
      <c r="I125" s="133">
        <v>13995</v>
      </c>
      <c r="J125" s="135" t="s">
        <v>600</v>
      </c>
    </row>
    <row r="126" spans="1:10" ht="16.5" customHeight="1" x14ac:dyDescent="0.25">
      <c r="A126" s="95" t="s">
        <v>225</v>
      </c>
      <c r="B126" s="96" t="s">
        <v>443</v>
      </c>
      <c r="C126" s="97">
        <v>0.40475756138494701</v>
      </c>
      <c r="D126" s="97">
        <v>0.45407341092211301</v>
      </c>
      <c r="E126" s="97">
        <v>0.49710551550236198</v>
      </c>
      <c r="F126" s="97">
        <v>0.54527073337902698</v>
      </c>
      <c r="G126" s="97">
        <v>0.58759918309953496</v>
      </c>
      <c r="H126" s="133">
        <v>12318</v>
      </c>
      <c r="I126" s="133">
        <v>17551</v>
      </c>
      <c r="J126" s="135" t="s">
        <v>599</v>
      </c>
    </row>
    <row r="127" spans="1:10" ht="16.5" customHeight="1" x14ac:dyDescent="0.25">
      <c r="A127" s="95" t="s">
        <v>226</v>
      </c>
      <c r="B127" s="96" t="s">
        <v>444</v>
      </c>
      <c r="C127" s="97">
        <v>0.61691390638759103</v>
      </c>
      <c r="D127" s="97">
        <v>0.66603359638494997</v>
      </c>
      <c r="E127" s="97">
        <v>0.70384843842811096</v>
      </c>
      <c r="F127" s="97">
        <v>0.72712447907229605</v>
      </c>
      <c r="G127" s="97">
        <v>0.75044008919140903</v>
      </c>
      <c r="H127" s="133">
        <v>8506</v>
      </c>
      <c r="I127" s="133">
        <v>25578</v>
      </c>
      <c r="J127" s="135" t="s">
        <v>602</v>
      </c>
    </row>
    <row r="128" spans="1:10" ht="16.5" customHeight="1" x14ac:dyDescent="0.25">
      <c r="A128" s="95" t="s">
        <v>227</v>
      </c>
      <c r="B128" s="96" t="s">
        <v>445</v>
      </c>
      <c r="C128" s="97">
        <v>0.84944477530927498</v>
      </c>
      <c r="D128" s="97">
        <v>0.87279703548085896</v>
      </c>
      <c r="E128" s="97">
        <v>0.89107760351008203</v>
      </c>
      <c r="F128" s="97">
        <v>0.90622031152818305</v>
      </c>
      <c r="G128" s="97">
        <v>0.91710981964730098</v>
      </c>
      <c r="H128" s="133">
        <v>12423</v>
      </c>
      <c r="I128" s="133">
        <v>137450</v>
      </c>
      <c r="J128" s="135" t="s">
        <v>601</v>
      </c>
    </row>
    <row r="129" spans="1:10" ht="16.5" customHeight="1" x14ac:dyDescent="0.25">
      <c r="A129" s="95" t="s">
        <v>228</v>
      </c>
      <c r="B129" s="96" t="s">
        <v>446</v>
      </c>
      <c r="C129" s="97">
        <v>0.92045442914896902</v>
      </c>
      <c r="D129" s="97">
        <v>0.93244243334108601</v>
      </c>
      <c r="E129" s="97">
        <v>0.93909870021699604</v>
      </c>
      <c r="F129" s="97">
        <v>0.94370300115168304</v>
      </c>
      <c r="G129" s="97">
        <v>0.94674321242582704</v>
      </c>
      <c r="H129" s="133">
        <v>4694</v>
      </c>
      <c r="I129" s="133">
        <v>83445</v>
      </c>
      <c r="J129" s="135" t="s">
        <v>601</v>
      </c>
    </row>
    <row r="130" spans="1:10" ht="16.5" customHeight="1" x14ac:dyDescent="0.25">
      <c r="A130" s="95" t="s">
        <v>229</v>
      </c>
      <c r="B130" s="96" t="s">
        <v>447</v>
      </c>
      <c r="C130" s="97">
        <v>0.80148975791433896</v>
      </c>
      <c r="D130" s="97">
        <v>0.81941747572815504</v>
      </c>
      <c r="E130" s="97">
        <v>0.83173989131435899</v>
      </c>
      <c r="F130" s="97">
        <v>0.84462202391837005</v>
      </c>
      <c r="G130" s="97">
        <v>0.85656020113604603</v>
      </c>
      <c r="H130" s="133">
        <v>7702</v>
      </c>
      <c r="I130" s="133">
        <v>45993</v>
      </c>
      <c r="J130" s="135" t="s">
        <v>599</v>
      </c>
    </row>
    <row r="131" spans="1:10" ht="16.5" customHeight="1" x14ac:dyDescent="0.25">
      <c r="A131" s="95" t="s">
        <v>230</v>
      </c>
      <c r="B131" s="96" t="s">
        <v>448</v>
      </c>
      <c r="C131" s="97">
        <v>0</v>
      </c>
      <c r="D131" s="97">
        <v>0</v>
      </c>
      <c r="E131" s="97">
        <v>0</v>
      </c>
      <c r="F131" s="97">
        <v>0</v>
      </c>
      <c r="G131" s="97">
        <v>0</v>
      </c>
      <c r="H131" s="133">
        <v>9968</v>
      </c>
      <c r="I131" s="133">
        <v>0</v>
      </c>
      <c r="J131" s="135"/>
    </row>
    <row r="132" spans="1:10" ht="16.5" customHeight="1" x14ac:dyDescent="0.25">
      <c r="A132" s="95" t="s">
        <v>231</v>
      </c>
      <c r="B132" s="96" t="s">
        <v>542</v>
      </c>
      <c r="C132" s="97">
        <v>0</v>
      </c>
      <c r="D132" s="97">
        <v>0</v>
      </c>
      <c r="E132" s="97">
        <v>0</v>
      </c>
      <c r="F132" s="97">
        <v>0</v>
      </c>
      <c r="G132" s="97">
        <v>0</v>
      </c>
      <c r="H132" s="133">
        <v>74523</v>
      </c>
      <c r="I132" s="133">
        <v>0</v>
      </c>
      <c r="J132" s="135"/>
    </row>
    <row r="133" spans="1:10" ht="16.5" customHeight="1" x14ac:dyDescent="0.25">
      <c r="A133" s="95" t="s">
        <v>232</v>
      </c>
      <c r="B133" s="96" t="s">
        <v>449</v>
      </c>
      <c r="C133" s="97">
        <v>0</v>
      </c>
      <c r="D133" s="97">
        <v>0</v>
      </c>
      <c r="E133" s="97">
        <v>0</v>
      </c>
      <c r="F133" s="97">
        <v>0</v>
      </c>
      <c r="G133" s="97">
        <v>0</v>
      </c>
      <c r="H133" s="133">
        <v>15810</v>
      </c>
      <c r="I133" s="133">
        <v>0</v>
      </c>
      <c r="J133" s="135"/>
    </row>
    <row r="134" spans="1:10" ht="16.5" customHeight="1" x14ac:dyDescent="0.25">
      <c r="A134" s="95" t="s">
        <v>233</v>
      </c>
      <c r="B134" s="96" t="s">
        <v>543</v>
      </c>
      <c r="C134" s="97">
        <v>0</v>
      </c>
      <c r="D134" s="97">
        <v>0</v>
      </c>
      <c r="E134" s="97">
        <v>0</v>
      </c>
      <c r="F134" s="97">
        <v>0</v>
      </c>
      <c r="G134" s="97">
        <v>0</v>
      </c>
      <c r="H134" s="133">
        <v>3402</v>
      </c>
      <c r="I134" s="133">
        <v>0</v>
      </c>
      <c r="J134" s="135"/>
    </row>
    <row r="135" spans="1:10" ht="16.5" customHeight="1" x14ac:dyDescent="0.25">
      <c r="A135" s="95" t="s">
        <v>234</v>
      </c>
      <c r="B135" s="96" t="s">
        <v>450</v>
      </c>
      <c r="C135" s="97">
        <v>0</v>
      </c>
      <c r="D135" s="97">
        <v>0</v>
      </c>
      <c r="E135" s="97">
        <v>0</v>
      </c>
      <c r="F135" s="97">
        <v>0</v>
      </c>
      <c r="G135" s="97">
        <v>0</v>
      </c>
      <c r="H135" s="133">
        <v>7268</v>
      </c>
      <c r="I135" s="133">
        <v>0</v>
      </c>
      <c r="J135" s="135"/>
    </row>
    <row r="136" spans="1:10" ht="16.5" customHeight="1" x14ac:dyDescent="0.25">
      <c r="A136" s="95" t="s">
        <v>235</v>
      </c>
      <c r="B136" s="96" t="s">
        <v>451</v>
      </c>
      <c r="C136" s="97">
        <v>0</v>
      </c>
      <c r="D136" s="97">
        <v>0</v>
      </c>
      <c r="E136" s="97">
        <v>0</v>
      </c>
      <c r="F136" s="97">
        <v>0</v>
      </c>
      <c r="G136" s="97">
        <v>0</v>
      </c>
      <c r="H136" s="133">
        <v>22362</v>
      </c>
      <c r="I136" s="133">
        <v>0</v>
      </c>
      <c r="J136" s="135"/>
    </row>
    <row r="137" spans="1:10" ht="16.5" customHeight="1" x14ac:dyDescent="0.25">
      <c r="A137" s="95" t="s">
        <v>236</v>
      </c>
      <c r="B137" s="96" t="s">
        <v>452</v>
      </c>
      <c r="C137" s="97">
        <v>0</v>
      </c>
      <c r="D137" s="97">
        <v>0</v>
      </c>
      <c r="E137" s="97">
        <v>0</v>
      </c>
      <c r="F137" s="97">
        <v>0</v>
      </c>
      <c r="G137" s="97">
        <v>0</v>
      </c>
      <c r="H137" s="133">
        <v>8218</v>
      </c>
      <c r="I137" s="133">
        <v>0</v>
      </c>
      <c r="J137" s="135"/>
    </row>
    <row r="138" spans="1:10" ht="16.5" customHeight="1" x14ac:dyDescent="0.25">
      <c r="A138" s="95" t="s">
        <v>237</v>
      </c>
      <c r="B138" s="96" t="s">
        <v>544</v>
      </c>
      <c r="C138" s="97">
        <v>0.35356572395001401</v>
      </c>
      <c r="D138" s="97">
        <v>0.41387832699619798</v>
      </c>
      <c r="E138" s="97">
        <v>0.46333176026427603</v>
      </c>
      <c r="F138" s="97">
        <v>0.49564647504915299</v>
      </c>
      <c r="G138" s="97">
        <v>0.55376111926764005</v>
      </c>
      <c r="H138" s="133">
        <v>5167</v>
      </c>
      <c r="I138" s="133">
        <v>6412</v>
      </c>
      <c r="J138" s="135" t="s">
        <v>599</v>
      </c>
    </row>
    <row r="139" spans="1:10" ht="16.5" customHeight="1" x14ac:dyDescent="0.25">
      <c r="A139" s="95" t="s">
        <v>238</v>
      </c>
      <c r="B139" s="96" t="s">
        <v>453</v>
      </c>
      <c r="C139" s="97">
        <v>0</v>
      </c>
      <c r="D139" s="97">
        <v>0</v>
      </c>
      <c r="E139" s="97">
        <v>0</v>
      </c>
      <c r="F139" s="97">
        <v>0</v>
      </c>
      <c r="G139" s="97">
        <v>0</v>
      </c>
      <c r="H139" s="133">
        <v>1141</v>
      </c>
      <c r="I139" s="133">
        <v>0</v>
      </c>
      <c r="J139" s="135"/>
    </row>
    <row r="140" spans="1:10" ht="16.5" customHeight="1" x14ac:dyDescent="0.25">
      <c r="A140" s="95" t="s">
        <v>239</v>
      </c>
      <c r="B140" s="96" t="s">
        <v>454</v>
      </c>
      <c r="C140" s="97">
        <v>0.40266963292547298</v>
      </c>
      <c r="D140" s="97">
        <v>0.43590704647676198</v>
      </c>
      <c r="E140" s="97">
        <v>0.49578600219860802</v>
      </c>
      <c r="F140" s="97">
        <v>0.53416856492027298</v>
      </c>
      <c r="G140" s="97">
        <v>0.58436677940623805</v>
      </c>
      <c r="H140" s="133">
        <v>1106</v>
      </c>
      <c r="I140" s="133">
        <v>1555</v>
      </c>
      <c r="J140" s="135" t="s">
        <v>599</v>
      </c>
    </row>
    <row r="141" spans="1:10" ht="16.5" customHeight="1" x14ac:dyDescent="0.25">
      <c r="A141" s="95" t="s">
        <v>240</v>
      </c>
      <c r="B141" s="96" t="s">
        <v>455</v>
      </c>
      <c r="C141" s="97">
        <v>0.31000047253768498</v>
      </c>
      <c r="D141" s="97">
        <v>0.39393193427287798</v>
      </c>
      <c r="E141" s="97">
        <v>0.47812888929362801</v>
      </c>
      <c r="F141" s="97">
        <v>0.54807334256818196</v>
      </c>
      <c r="G141" s="97">
        <v>0.60141596582763102</v>
      </c>
      <c r="H141" s="133">
        <v>26967</v>
      </c>
      <c r="I141" s="133">
        <v>40690</v>
      </c>
      <c r="J141" s="135" t="s">
        <v>602</v>
      </c>
    </row>
    <row r="142" spans="1:10" ht="16.5" customHeight="1" x14ac:dyDescent="0.25">
      <c r="A142" s="95" t="s">
        <v>241</v>
      </c>
      <c r="B142" s="96" t="s">
        <v>456</v>
      </c>
      <c r="C142" s="97">
        <v>0.88913196894848301</v>
      </c>
      <c r="D142" s="97">
        <v>0.901551231460063</v>
      </c>
      <c r="E142" s="97">
        <v>0.90432312595261199</v>
      </c>
      <c r="F142" s="97">
        <v>0.91479852951776797</v>
      </c>
      <c r="G142" s="97">
        <v>0.92135228799773705</v>
      </c>
      <c r="H142" s="133">
        <v>1112</v>
      </c>
      <c r="I142" s="133">
        <v>13027</v>
      </c>
      <c r="J142" s="135" t="s">
        <v>602</v>
      </c>
    </row>
    <row r="143" spans="1:10" ht="16.5" customHeight="1" x14ac:dyDescent="0.25">
      <c r="A143" s="95" t="s">
        <v>242</v>
      </c>
      <c r="B143" s="96" t="s">
        <v>457</v>
      </c>
      <c r="C143" s="97">
        <v>0.60616226259289796</v>
      </c>
      <c r="D143" s="97">
        <v>0.64289400350913395</v>
      </c>
      <c r="E143" s="97">
        <v>0.68315277123567297</v>
      </c>
      <c r="F143" s="97">
        <v>0.70130080423166197</v>
      </c>
      <c r="G143" s="97">
        <v>0.72282460633139001</v>
      </c>
      <c r="H143" s="133">
        <v>5087</v>
      </c>
      <c r="I143" s="133">
        <v>13266</v>
      </c>
      <c r="J143" s="135" t="s">
        <v>599</v>
      </c>
    </row>
    <row r="144" spans="1:10" ht="16.5" customHeight="1" x14ac:dyDescent="0.25">
      <c r="A144" s="95" t="s">
        <v>567</v>
      </c>
      <c r="B144" s="96" t="s">
        <v>572</v>
      </c>
      <c r="C144" s="97">
        <v>0</v>
      </c>
      <c r="D144" s="97">
        <v>0</v>
      </c>
      <c r="E144" s="97">
        <v>0</v>
      </c>
      <c r="F144" s="97">
        <v>0</v>
      </c>
      <c r="G144" s="97">
        <v>0</v>
      </c>
      <c r="H144" s="133">
        <v>2636</v>
      </c>
      <c r="I144" s="133">
        <v>0</v>
      </c>
      <c r="J144" s="135"/>
    </row>
    <row r="145" spans="1:10" ht="16.5" customHeight="1" x14ac:dyDescent="0.25">
      <c r="A145" s="95" t="s">
        <v>568</v>
      </c>
      <c r="B145" s="96" t="s">
        <v>573</v>
      </c>
      <c r="C145" s="97">
        <v>0.494159713945173</v>
      </c>
      <c r="D145" s="97">
        <v>0.50124858115777504</v>
      </c>
      <c r="E145" s="97">
        <v>0.54921301154249702</v>
      </c>
      <c r="F145" s="97">
        <v>0.58197545765439596</v>
      </c>
      <c r="G145" s="97">
        <v>0.59846005774783495</v>
      </c>
      <c r="H145" s="133">
        <v>2086</v>
      </c>
      <c r="I145" s="133">
        <v>3109</v>
      </c>
      <c r="J145" s="135" t="s">
        <v>599</v>
      </c>
    </row>
    <row r="146" spans="1:10" ht="16.5" customHeight="1" x14ac:dyDescent="0.25">
      <c r="A146" s="95" t="s">
        <v>243</v>
      </c>
      <c r="B146" s="96" t="s">
        <v>458</v>
      </c>
      <c r="C146" s="97">
        <v>0.62322946175637395</v>
      </c>
      <c r="D146" s="97">
        <v>0.66073697585768698</v>
      </c>
      <c r="E146" s="97">
        <v>0.69780635400907698</v>
      </c>
      <c r="F146" s="97">
        <v>0.70863309352518</v>
      </c>
      <c r="G146" s="97">
        <v>0.74990199921599399</v>
      </c>
      <c r="H146" s="133">
        <v>638</v>
      </c>
      <c r="I146" s="133">
        <v>1913</v>
      </c>
      <c r="J146" s="135" t="s">
        <v>599</v>
      </c>
    </row>
    <row r="147" spans="1:10" ht="16.5" customHeight="1" x14ac:dyDescent="0.25">
      <c r="A147" s="95" t="s">
        <v>244</v>
      </c>
      <c r="B147" s="96" t="s">
        <v>459</v>
      </c>
      <c r="C147" s="97">
        <v>0.78615471397171799</v>
      </c>
      <c r="D147" s="97">
        <v>0.81036255987843597</v>
      </c>
      <c r="E147" s="97">
        <v>0.82600096651214405</v>
      </c>
      <c r="F147" s="97">
        <v>0.84910370075901198</v>
      </c>
      <c r="G147" s="97">
        <v>0.860649404323372</v>
      </c>
      <c r="H147" s="133">
        <v>15510</v>
      </c>
      <c r="I147" s="133">
        <v>95792</v>
      </c>
      <c r="J147" s="135" t="s">
        <v>599</v>
      </c>
    </row>
    <row r="148" spans="1:10" ht="16.5" customHeight="1" x14ac:dyDescent="0.25">
      <c r="A148" s="95" t="s">
        <v>245</v>
      </c>
      <c r="B148" s="96" t="s">
        <v>460</v>
      </c>
      <c r="C148" s="97">
        <v>0</v>
      </c>
      <c r="D148" s="97">
        <v>0</v>
      </c>
      <c r="E148" s="97">
        <v>0</v>
      </c>
      <c r="F148" s="97">
        <v>0</v>
      </c>
      <c r="G148" s="97">
        <v>0</v>
      </c>
      <c r="H148" s="133">
        <v>14686</v>
      </c>
      <c r="I148" s="133">
        <v>0</v>
      </c>
      <c r="J148" s="135"/>
    </row>
    <row r="149" spans="1:10" ht="16.5" customHeight="1" x14ac:dyDescent="0.25">
      <c r="A149" s="95" t="s">
        <v>246</v>
      </c>
      <c r="B149" s="96" t="s">
        <v>461</v>
      </c>
      <c r="C149" s="97">
        <v>0.331778187026806</v>
      </c>
      <c r="D149" s="97">
        <v>0.389823079375199</v>
      </c>
      <c r="E149" s="97">
        <v>0.44398323923435601</v>
      </c>
      <c r="F149" s="97">
        <v>0.50508730533270396</v>
      </c>
      <c r="G149" s="97">
        <v>0.54197134756006604</v>
      </c>
      <c r="H149" s="133">
        <v>24554</v>
      </c>
      <c r="I149" s="133">
        <v>29054</v>
      </c>
      <c r="J149" s="135" t="s">
        <v>599</v>
      </c>
    </row>
    <row r="150" spans="1:10" ht="16.5" customHeight="1" x14ac:dyDescent="0.25">
      <c r="A150" s="95" t="s">
        <v>247</v>
      </c>
      <c r="B150" s="96" t="s">
        <v>462</v>
      </c>
      <c r="C150" s="97">
        <v>0</v>
      </c>
      <c r="D150" s="97">
        <v>0</v>
      </c>
      <c r="E150" s="97">
        <v>0</v>
      </c>
      <c r="F150" s="97">
        <v>0</v>
      </c>
      <c r="G150" s="97">
        <v>0</v>
      </c>
      <c r="H150" s="133">
        <v>18843</v>
      </c>
      <c r="I150" s="133">
        <v>0</v>
      </c>
      <c r="J150" s="135"/>
    </row>
    <row r="151" spans="1:10" ht="16.5" customHeight="1" x14ac:dyDescent="0.25">
      <c r="A151" s="95" t="s">
        <v>248</v>
      </c>
      <c r="B151" s="96" t="s">
        <v>463</v>
      </c>
      <c r="C151" s="97">
        <v>0.74858356940509896</v>
      </c>
      <c r="D151" s="97">
        <v>0.78390085428949596</v>
      </c>
      <c r="E151" s="97">
        <v>0.81091961252987799</v>
      </c>
      <c r="F151" s="97">
        <v>0.82664737603577498</v>
      </c>
      <c r="G151" s="97">
        <v>0.84150741681143904</v>
      </c>
      <c r="H151" s="133">
        <v>1186</v>
      </c>
      <c r="I151" s="133">
        <v>6297</v>
      </c>
      <c r="J151" s="135" t="s">
        <v>601</v>
      </c>
    </row>
    <row r="152" spans="1:10" ht="16.5" customHeight="1" x14ac:dyDescent="0.25">
      <c r="A152" s="95" t="s">
        <v>249</v>
      </c>
      <c r="B152" s="96" t="s">
        <v>464</v>
      </c>
      <c r="C152" s="97">
        <v>0.48277002952254899</v>
      </c>
      <c r="D152" s="97">
        <v>0.53218579368771601</v>
      </c>
      <c r="E152" s="97">
        <v>0.581920226416905</v>
      </c>
      <c r="F152" s="97">
        <v>0.62371241406448896</v>
      </c>
      <c r="G152" s="97">
        <v>0.65683269775167896</v>
      </c>
      <c r="H152" s="133">
        <v>14668</v>
      </c>
      <c r="I152" s="133">
        <v>28075</v>
      </c>
      <c r="J152" s="135" t="s">
        <v>601</v>
      </c>
    </row>
    <row r="153" spans="1:10" ht="16.5" customHeight="1" x14ac:dyDescent="0.25">
      <c r="A153" s="95" t="s">
        <v>250</v>
      </c>
      <c r="B153" s="96" t="s">
        <v>465</v>
      </c>
      <c r="C153" s="97">
        <v>0.65252110426648402</v>
      </c>
      <c r="D153" s="97">
        <v>0.75663568617600296</v>
      </c>
      <c r="E153" s="97">
        <v>0.78218446397779395</v>
      </c>
      <c r="F153" s="97">
        <v>0.81259271468600602</v>
      </c>
      <c r="G153" s="97">
        <v>0.81798920647611395</v>
      </c>
      <c r="H153" s="133">
        <v>4553</v>
      </c>
      <c r="I153" s="133">
        <v>20462</v>
      </c>
      <c r="J153" s="135" t="s">
        <v>599</v>
      </c>
    </row>
    <row r="154" spans="1:10" ht="16.5" customHeight="1" x14ac:dyDescent="0.25">
      <c r="A154" s="95" t="s">
        <v>251</v>
      </c>
      <c r="B154" s="96" t="s">
        <v>545</v>
      </c>
      <c r="C154" s="97">
        <v>0.69337045536619202</v>
      </c>
      <c r="D154" s="97">
        <v>0.71938230326427899</v>
      </c>
      <c r="E154" s="97">
        <v>0.73471997077558804</v>
      </c>
      <c r="F154" s="97">
        <v>0.75044870829907695</v>
      </c>
      <c r="G154" s="97">
        <v>0.76343272628738501</v>
      </c>
      <c r="H154" s="133">
        <v>20953</v>
      </c>
      <c r="I154" s="133">
        <v>67618</v>
      </c>
      <c r="J154" s="135" t="s">
        <v>602</v>
      </c>
    </row>
    <row r="155" spans="1:10" ht="16.5" customHeight="1" x14ac:dyDescent="0.25">
      <c r="A155" s="95" t="s">
        <v>252</v>
      </c>
      <c r="B155" s="96" t="s">
        <v>466</v>
      </c>
      <c r="C155" s="97">
        <v>0</v>
      </c>
      <c r="D155" s="97">
        <v>0</v>
      </c>
      <c r="E155" s="97">
        <v>0</v>
      </c>
      <c r="F155" s="97">
        <v>0</v>
      </c>
      <c r="G155" s="97">
        <v>0</v>
      </c>
      <c r="H155" s="133">
        <v>2592</v>
      </c>
      <c r="I155" s="133">
        <v>0</v>
      </c>
      <c r="J155" s="135"/>
    </row>
    <row r="156" spans="1:10" ht="16.5" customHeight="1" x14ac:dyDescent="0.25">
      <c r="A156" s="95" t="s">
        <v>253</v>
      </c>
      <c r="B156" s="96" t="s">
        <v>467</v>
      </c>
      <c r="C156" s="97">
        <v>0.93030508474576301</v>
      </c>
      <c r="D156" s="97">
        <v>0.936762097795794</v>
      </c>
      <c r="E156" s="97">
        <v>0.94276420341676603</v>
      </c>
      <c r="F156" s="97">
        <v>0.94749141549027105</v>
      </c>
      <c r="G156" s="97">
        <v>0.95263535234394903</v>
      </c>
      <c r="H156" s="133">
        <v>2048</v>
      </c>
      <c r="I156" s="133">
        <v>41191</v>
      </c>
      <c r="J156" s="135" t="s">
        <v>602</v>
      </c>
    </row>
    <row r="157" spans="1:10" ht="16.5" customHeight="1" x14ac:dyDescent="0.25">
      <c r="A157" s="95" t="s">
        <v>254</v>
      </c>
      <c r="B157" s="96" t="s">
        <v>468</v>
      </c>
      <c r="C157" s="97">
        <v>0.858842508570276</v>
      </c>
      <c r="D157" s="97">
        <v>0.86724960254371997</v>
      </c>
      <c r="E157" s="97">
        <v>0.88400242081904401</v>
      </c>
      <c r="F157" s="97">
        <v>0.88199127330424398</v>
      </c>
      <c r="G157" s="97">
        <v>0.88659583163056799</v>
      </c>
      <c r="H157" s="133">
        <v>555</v>
      </c>
      <c r="I157" s="133">
        <v>4339</v>
      </c>
      <c r="J157" s="135" t="s">
        <v>602</v>
      </c>
    </row>
    <row r="158" spans="1:10" ht="16.5" customHeight="1" x14ac:dyDescent="0.25">
      <c r="A158" s="95" t="s">
        <v>255</v>
      </c>
      <c r="B158" s="96" t="s">
        <v>469</v>
      </c>
      <c r="C158" s="97">
        <v>0.27649769585253497</v>
      </c>
      <c r="D158" s="97">
        <v>0.313904667819215</v>
      </c>
      <c r="E158" s="97">
        <v>0.36274509803921601</v>
      </c>
      <c r="F158" s="97">
        <v>0.39407564136471801</v>
      </c>
      <c r="G158" s="97">
        <v>0.43756936736958901</v>
      </c>
      <c r="H158" s="133">
        <v>2027</v>
      </c>
      <c r="I158" s="133">
        <v>1577</v>
      </c>
      <c r="J158" s="135" t="s">
        <v>599</v>
      </c>
    </row>
    <row r="159" spans="1:10" ht="16.5" customHeight="1" x14ac:dyDescent="0.25">
      <c r="A159" s="95" t="s">
        <v>256</v>
      </c>
      <c r="B159" s="96" t="s">
        <v>470</v>
      </c>
      <c r="C159" s="97">
        <v>0.43273583197537602</v>
      </c>
      <c r="D159" s="97">
        <v>0.497325216749677</v>
      </c>
      <c r="E159" s="97">
        <v>0.55188122152859798</v>
      </c>
      <c r="F159" s="97">
        <v>0.64930504754937801</v>
      </c>
      <c r="G159" s="97">
        <v>0.69880166958394996</v>
      </c>
      <c r="H159" s="133">
        <v>2237</v>
      </c>
      <c r="I159" s="133">
        <v>5190</v>
      </c>
      <c r="J159" s="135" t="s">
        <v>602</v>
      </c>
    </row>
    <row r="160" spans="1:10" ht="16.5" customHeight="1" x14ac:dyDescent="0.25">
      <c r="A160" s="95" t="s">
        <v>257</v>
      </c>
      <c r="B160" s="96" t="s">
        <v>471</v>
      </c>
      <c r="C160" s="97"/>
      <c r="D160" s="97"/>
      <c r="E160" s="97"/>
      <c r="F160" s="97"/>
      <c r="G160" s="97"/>
      <c r="H160" s="133">
        <v>0</v>
      </c>
      <c r="I160" s="133">
        <v>0</v>
      </c>
      <c r="J160" s="135"/>
    </row>
    <row r="161" spans="1:10" ht="16.5" customHeight="1" x14ac:dyDescent="0.25">
      <c r="A161" s="95" t="s">
        <v>258</v>
      </c>
      <c r="B161" s="96" t="s">
        <v>546</v>
      </c>
      <c r="C161" s="97">
        <v>0</v>
      </c>
      <c r="D161" s="97">
        <v>0</v>
      </c>
      <c r="E161" s="97">
        <v>0</v>
      </c>
      <c r="F161" s="97">
        <v>0</v>
      </c>
      <c r="G161" s="97">
        <v>0</v>
      </c>
      <c r="H161" s="133">
        <v>811</v>
      </c>
      <c r="I161" s="133">
        <v>0</v>
      </c>
      <c r="J161" s="135"/>
    </row>
    <row r="162" spans="1:10" ht="16.5" customHeight="1" x14ac:dyDescent="0.25">
      <c r="A162" s="95" t="s">
        <v>259</v>
      </c>
      <c r="B162" s="96" t="s">
        <v>472</v>
      </c>
      <c r="C162" s="97">
        <v>0</v>
      </c>
      <c r="D162" s="97">
        <v>0</v>
      </c>
      <c r="E162" s="97">
        <v>0</v>
      </c>
      <c r="F162" s="97">
        <v>0</v>
      </c>
      <c r="G162" s="97">
        <v>0</v>
      </c>
      <c r="H162" s="133">
        <v>1042</v>
      </c>
      <c r="I162" s="133">
        <v>0</v>
      </c>
      <c r="J162" s="135"/>
    </row>
    <row r="163" spans="1:10" ht="16.5" customHeight="1" x14ac:dyDescent="0.25">
      <c r="A163" s="95" t="s">
        <v>260</v>
      </c>
      <c r="B163" s="96" t="s">
        <v>473</v>
      </c>
      <c r="C163" s="97">
        <v>0</v>
      </c>
      <c r="D163" s="97">
        <v>0</v>
      </c>
      <c r="E163" s="97">
        <v>0</v>
      </c>
      <c r="F163" s="97">
        <v>0</v>
      </c>
      <c r="G163" s="97">
        <v>0</v>
      </c>
      <c r="H163" s="133">
        <v>7457</v>
      </c>
      <c r="I163" s="133">
        <v>0</v>
      </c>
      <c r="J163" s="135"/>
    </row>
    <row r="164" spans="1:10" ht="16.5" customHeight="1" x14ac:dyDescent="0.25">
      <c r="A164" s="95" t="s">
        <v>261</v>
      </c>
      <c r="B164" s="96" t="s">
        <v>474</v>
      </c>
      <c r="C164" s="97">
        <v>0</v>
      </c>
      <c r="D164" s="97">
        <v>0</v>
      </c>
      <c r="E164" s="97">
        <v>0</v>
      </c>
      <c r="F164" s="97">
        <v>0</v>
      </c>
      <c r="G164" s="97">
        <v>0</v>
      </c>
      <c r="H164" s="133">
        <v>1148</v>
      </c>
      <c r="I164" s="133">
        <v>0</v>
      </c>
      <c r="J164" s="135"/>
    </row>
    <row r="165" spans="1:10" ht="16.5" customHeight="1" x14ac:dyDescent="0.25">
      <c r="A165" s="95" t="s">
        <v>262</v>
      </c>
      <c r="B165" s="96" t="s">
        <v>475</v>
      </c>
      <c r="C165" s="97">
        <v>0.19516728624535301</v>
      </c>
      <c r="D165" s="97">
        <v>0.20593692022263499</v>
      </c>
      <c r="E165" s="97">
        <v>0.221230158730159</v>
      </c>
      <c r="F165" s="97">
        <v>0.25273631840796001</v>
      </c>
      <c r="G165" s="97">
        <v>0.243137254901961</v>
      </c>
      <c r="H165" s="133">
        <v>772</v>
      </c>
      <c r="I165" s="133">
        <v>248</v>
      </c>
      <c r="J165" s="135" t="s">
        <v>599</v>
      </c>
    </row>
    <row r="166" spans="1:10" ht="16.5" customHeight="1" x14ac:dyDescent="0.25">
      <c r="A166" s="95" t="s">
        <v>263</v>
      </c>
      <c r="B166" s="96" t="s">
        <v>476</v>
      </c>
      <c r="C166" s="97">
        <v>0</v>
      </c>
      <c r="D166" s="97">
        <v>0</v>
      </c>
      <c r="E166" s="97">
        <v>0</v>
      </c>
      <c r="F166" s="97">
        <v>0</v>
      </c>
      <c r="G166" s="97">
        <v>0</v>
      </c>
      <c r="H166" s="133">
        <v>1149</v>
      </c>
      <c r="I166" s="133">
        <v>0</v>
      </c>
      <c r="J166" s="135"/>
    </row>
    <row r="167" spans="1:10" ht="16.5" customHeight="1" x14ac:dyDescent="0.25">
      <c r="A167" s="95" t="s">
        <v>264</v>
      </c>
      <c r="B167" s="96" t="s">
        <v>477</v>
      </c>
      <c r="C167" s="97">
        <v>0</v>
      </c>
      <c r="D167" s="97">
        <v>0</v>
      </c>
      <c r="E167" s="97">
        <v>0</v>
      </c>
      <c r="F167" s="97">
        <v>0</v>
      </c>
      <c r="G167" s="97">
        <v>0</v>
      </c>
      <c r="H167" s="133">
        <v>14613</v>
      </c>
      <c r="I167" s="133">
        <v>0</v>
      </c>
      <c r="J167" s="135"/>
    </row>
    <row r="168" spans="1:10" ht="16.5" customHeight="1" x14ac:dyDescent="0.25">
      <c r="A168" s="95" t="s">
        <v>265</v>
      </c>
      <c r="B168" s="96" t="s">
        <v>478</v>
      </c>
      <c r="C168" s="97">
        <v>0</v>
      </c>
      <c r="D168" s="97">
        <v>0</v>
      </c>
      <c r="E168" s="97">
        <v>0</v>
      </c>
      <c r="F168" s="97">
        <v>0</v>
      </c>
      <c r="G168" s="97">
        <v>0</v>
      </c>
      <c r="H168" s="133">
        <v>6483</v>
      </c>
      <c r="I168" s="133">
        <v>0</v>
      </c>
      <c r="J168" s="135"/>
    </row>
    <row r="169" spans="1:10" ht="16.5" customHeight="1" x14ac:dyDescent="0.25">
      <c r="A169" s="95" t="s">
        <v>266</v>
      </c>
      <c r="B169" s="96" t="s">
        <v>479</v>
      </c>
      <c r="C169" s="97">
        <v>0</v>
      </c>
      <c r="D169" s="97">
        <v>0</v>
      </c>
      <c r="E169" s="97">
        <v>0</v>
      </c>
      <c r="F169" s="97">
        <v>0</v>
      </c>
      <c r="G169" s="97">
        <v>0</v>
      </c>
      <c r="H169" s="133">
        <v>21883</v>
      </c>
      <c r="I169" s="133">
        <v>0</v>
      </c>
      <c r="J169" s="135"/>
    </row>
    <row r="170" spans="1:10" ht="16.5" customHeight="1" x14ac:dyDescent="0.25">
      <c r="A170" s="95" t="s">
        <v>267</v>
      </c>
      <c r="B170" s="96" t="s">
        <v>480</v>
      </c>
      <c r="C170" s="97">
        <v>0</v>
      </c>
      <c r="D170" s="97">
        <v>0</v>
      </c>
      <c r="E170" s="97">
        <v>0</v>
      </c>
      <c r="F170" s="97">
        <v>0</v>
      </c>
      <c r="G170" s="97">
        <v>0</v>
      </c>
      <c r="H170" s="133">
        <v>29976</v>
      </c>
      <c r="I170" s="133">
        <v>0</v>
      </c>
      <c r="J170" s="135"/>
    </row>
    <row r="171" spans="1:10" ht="16.5" customHeight="1" x14ac:dyDescent="0.25">
      <c r="A171" s="95" t="s">
        <v>268</v>
      </c>
      <c r="B171" s="96" t="s">
        <v>481</v>
      </c>
      <c r="C171" s="97">
        <v>0</v>
      </c>
      <c r="D171" s="97">
        <v>0</v>
      </c>
      <c r="E171" s="97">
        <v>0</v>
      </c>
      <c r="F171" s="97">
        <v>0</v>
      </c>
      <c r="G171" s="97">
        <v>0</v>
      </c>
      <c r="H171" s="133">
        <v>6696</v>
      </c>
      <c r="I171" s="133">
        <v>0</v>
      </c>
      <c r="J171" s="135"/>
    </row>
    <row r="172" spans="1:10" ht="16.5" customHeight="1" x14ac:dyDescent="0.25">
      <c r="A172" s="95" t="s">
        <v>269</v>
      </c>
      <c r="B172" s="96" t="s">
        <v>482</v>
      </c>
      <c r="C172" s="97">
        <v>0</v>
      </c>
      <c r="D172" s="97">
        <v>0</v>
      </c>
      <c r="E172" s="97">
        <v>0</v>
      </c>
      <c r="F172" s="97">
        <v>0</v>
      </c>
      <c r="G172" s="97">
        <v>0</v>
      </c>
      <c r="H172" s="133">
        <v>5337</v>
      </c>
      <c r="I172" s="133">
        <v>0</v>
      </c>
      <c r="J172" s="135"/>
    </row>
    <row r="173" spans="1:10" ht="16.5" customHeight="1" x14ac:dyDescent="0.25">
      <c r="A173" s="95" t="s">
        <v>270</v>
      </c>
      <c r="B173" s="96" t="s">
        <v>483</v>
      </c>
      <c r="C173" s="97">
        <v>0.297809829059829</v>
      </c>
      <c r="D173" s="97">
        <v>0.32951445717403199</v>
      </c>
      <c r="E173" s="97">
        <v>0.32727773190200898</v>
      </c>
      <c r="F173" s="97">
        <v>0.35764262648008599</v>
      </c>
      <c r="G173" s="97">
        <v>0.38897763578274802</v>
      </c>
      <c r="H173" s="133">
        <v>2295</v>
      </c>
      <c r="I173" s="133">
        <v>1461</v>
      </c>
      <c r="J173" s="135" t="s">
        <v>599</v>
      </c>
    </row>
    <row r="174" spans="1:10" ht="16.5" customHeight="1" x14ac:dyDescent="0.25">
      <c r="A174" s="95" t="s">
        <v>271</v>
      </c>
      <c r="B174" s="96" t="s">
        <v>484</v>
      </c>
      <c r="C174" s="97">
        <v>0</v>
      </c>
      <c r="D174" s="97">
        <v>0</v>
      </c>
      <c r="E174" s="97">
        <v>0</v>
      </c>
      <c r="F174" s="97">
        <v>0</v>
      </c>
      <c r="G174" s="97">
        <v>0</v>
      </c>
      <c r="H174" s="133">
        <v>805</v>
      </c>
      <c r="I174" s="133">
        <v>0</v>
      </c>
      <c r="J174" s="135"/>
    </row>
    <row r="175" spans="1:10" ht="16.5" customHeight="1" x14ac:dyDescent="0.25">
      <c r="A175" s="95" t="s">
        <v>272</v>
      </c>
      <c r="B175" s="96" t="s">
        <v>485</v>
      </c>
      <c r="C175" s="97">
        <v>0.55095862764883996</v>
      </c>
      <c r="D175" s="97">
        <v>0.55585035818519501</v>
      </c>
      <c r="E175" s="97">
        <v>0.54804177545691901</v>
      </c>
      <c r="F175" s="97">
        <v>0.55463576158940397</v>
      </c>
      <c r="G175" s="97">
        <v>0.55343731946851504</v>
      </c>
      <c r="H175" s="133">
        <v>1546</v>
      </c>
      <c r="I175" s="133">
        <v>1916</v>
      </c>
      <c r="J175" s="135" t="s">
        <v>599</v>
      </c>
    </row>
    <row r="176" spans="1:10" ht="16.5" customHeight="1" x14ac:dyDescent="0.25">
      <c r="A176" s="95" t="s">
        <v>273</v>
      </c>
      <c r="B176" s="96" t="s">
        <v>486</v>
      </c>
      <c r="C176" s="97">
        <v>0</v>
      </c>
      <c r="D176" s="97">
        <v>0</v>
      </c>
      <c r="E176" s="97">
        <v>0</v>
      </c>
      <c r="F176" s="97">
        <v>0</v>
      </c>
      <c r="G176" s="97">
        <v>0</v>
      </c>
      <c r="H176" s="133">
        <v>1012</v>
      </c>
      <c r="I176" s="133">
        <v>0</v>
      </c>
      <c r="J176" s="135"/>
    </row>
    <row r="177" spans="1:10" ht="16.5" customHeight="1" x14ac:dyDescent="0.25">
      <c r="A177" s="95" t="s">
        <v>274</v>
      </c>
      <c r="B177" s="96" t="s">
        <v>547</v>
      </c>
      <c r="C177" s="97">
        <v>0.302721912608028</v>
      </c>
      <c r="D177" s="97">
        <v>0.37103740526444501</v>
      </c>
      <c r="E177" s="97">
        <v>0.39925431101444803</v>
      </c>
      <c r="F177" s="97">
        <v>0.44251514703709199</v>
      </c>
      <c r="G177" s="97">
        <v>0.480814466333431</v>
      </c>
      <c r="H177" s="133">
        <v>7063</v>
      </c>
      <c r="I177" s="133">
        <v>6541</v>
      </c>
      <c r="J177" s="135" t="s">
        <v>600</v>
      </c>
    </row>
    <row r="178" spans="1:10" ht="16.5" customHeight="1" x14ac:dyDescent="0.25">
      <c r="A178" s="95" t="s">
        <v>275</v>
      </c>
      <c r="B178" s="96" t="s">
        <v>487</v>
      </c>
      <c r="C178" s="97">
        <v>0.20683875293328899</v>
      </c>
      <c r="D178" s="97">
        <v>0.28856430352689699</v>
      </c>
      <c r="E178" s="97">
        <v>0.312645461598138</v>
      </c>
      <c r="F178" s="97">
        <v>0.33570359281437101</v>
      </c>
      <c r="G178" s="97">
        <v>0.34512635379061402</v>
      </c>
      <c r="H178" s="133">
        <v>1814</v>
      </c>
      <c r="I178" s="133">
        <v>956</v>
      </c>
      <c r="J178" s="135" t="s">
        <v>599</v>
      </c>
    </row>
    <row r="179" spans="1:10" ht="16.5" customHeight="1" x14ac:dyDescent="0.25">
      <c r="A179" s="95" t="s">
        <v>276</v>
      </c>
      <c r="B179" s="96" t="s">
        <v>488</v>
      </c>
      <c r="C179" s="97">
        <v>0.26972105112611799</v>
      </c>
      <c r="D179" s="97">
        <v>0.32051885369532401</v>
      </c>
      <c r="E179" s="97">
        <v>0.38084414846466802</v>
      </c>
      <c r="F179" s="97">
        <v>0.42452516542796798</v>
      </c>
      <c r="G179" s="97">
        <v>0.45891211348324901</v>
      </c>
      <c r="H179" s="133">
        <v>53249</v>
      </c>
      <c r="I179" s="133">
        <v>45162</v>
      </c>
      <c r="J179" s="135" t="s">
        <v>599</v>
      </c>
    </row>
    <row r="180" spans="1:10" ht="16.5" customHeight="1" x14ac:dyDescent="0.25">
      <c r="A180" s="95" t="s">
        <v>277</v>
      </c>
      <c r="B180" s="96" t="s">
        <v>489</v>
      </c>
      <c r="C180" s="97">
        <v>0.878571428571429</v>
      </c>
      <c r="D180" s="97">
        <v>0.89858989424206803</v>
      </c>
      <c r="E180" s="97">
        <v>0.91220600162206</v>
      </c>
      <c r="F180" s="97">
        <v>0.92144412191582004</v>
      </c>
      <c r="G180" s="97">
        <v>0.92356687898089196</v>
      </c>
      <c r="H180" s="133">
        <v>936</v>
      </c>
      <c r="I180" s="133">
        <v>11310</v>
      </c>
      <c r="J180" s="135" t="s">
        <v>602</v>
      </c>
    </row>
    <row r="181" spans="1:10" ht="16.5" customHeight="1" x14ac:dyDescent="0.25">
      <c r="A181" s="95" t="s">
        <v>278</v>
      </c>
      <c r="B181" s="96" t="s">
        <v>490</v>
      </c>
      <c r="C181" s="97">
        <v>0.246044834525939</v>
      </c>
      <c r="D181" s="97">
        <v>0.26795145001389797</v>
      </c>
      <c r="E181" s="97">
        <v>0.28325944427099597</v>
      </c>
      <c r="F181" s="97">
        <v>0.29837643255950602</v>
      </c>
      <c r="G181" s="97">
        <v>0.302546157199581</v>
      </c>
      <c r="H181" s="133">
        <v>59195</v>
      </c>
      <c r="I181" s="133">
        <v>25678</v>
      </c>
      <c r="J181" s="135" t="s">
        <v>599</v>
      </c>
    </row>
    <row r="182" spans="1:10" ht="16.5" customHeight="1" x14ac:dyDescent="0.25">
      <c r="A182" s="95" t="s">
        <v>279</v>
      </c>
      <c r="B182" s="96" t="s">
        <v>548</v>
      </c>
      <c r="C182" s="97"/>
      <c r="D182" s="97"/>
      <c r="E182" s="97"/>
      <c r="F182" s="97"/>
      <c r="G182" s="97"/>
      <c r="H182" s="133">
        <v>0</v>
      </c>
      <c r="I182" s="133">
        <v>0</v>
      </c>
      <c r="J182" s="135"/>
    </row>
    <row r="183" spans="1:10" ht="16.5" customHeight="1" x14ac:dyDescent="0.25">
      <c r="A183" s="95" t="s">
        <v>280</v>
      </c>
      <c r="B183" s="96" t="s">
        <v>491</v>
      </c>
      <c r="C183" s="97">
        <v>0.52474598492297597</v>
      </c>
      <c r="D183" s="97">
        <v>0.56431974589730005</v>
      </c>
      <c r="E183" s="97">
        <v>0.56353707204368797</v>
      </c>
      <c r="F183" s="97">
        <v>0.58474758324382403</v>
      </c>
      <c r="G183" s="97">
        <v>0.57576722947860204</v>
      </c>
      <c r="H183" s="133">
        <v>3995</v>
      </c>
      <c r="I183" s="133">
        <v>5422</v>
      </c>
      <c r="J183" s="135" t="s">
        <v>599</v>
      </c>
    </row>
    <row r="184" spans="1:10" ht="16.5" customHeight="1" x14ac:dyDescent="0.25">
      <c r="A184" s="95" t="s">
        <v>281</v>
      </c>
      <c r="B184" s="96" t="s">
        <v>492</v>
      </c>
      <c r="C184" s="97">
        <v>7.6709919799632306E-2</v>
      </c>
      <c r="D184" s="97">
        <v>8.6575230714322104E-2</v>
      </c>
      <c r="E184" s="97">
        <v>8.3209722953251394E-2</v>
      </c>
      <c r="F184" s="97">
        <v>8.6955514901697395E-2</v>
      </c>
      <c r="G184" s="97">
        <v>9.2475640562973693E-2</v>
      </c>
      <c r="H184" s="133">
        <v>40236</v>
      </c>
      <c r="I184" s="133">
        <v>4100</v>
      </c>
      <c r="J184" s="135" t="s">
        <v>600</v>
      </c>
    </row>
    <row r="185" spans="1:10" ht="16.5" customHeight="1" x14ac:dyDescent="0.25">
      <c r="A185" s="95" t="s">
        <v>282</v>
      </c>
      <c r="B185" s="96" t="s">
        <v>549</v>
      </c>
      <c r="C185" s="97">
        <v>0</v>
      </c>
      <c r="D185" s="97">
        <v>0</v>
      </c>
      <c r="E185" s="97">
        <v>0</v>
      </c>
      <c r="F185" s="97">
        <v>0</v>
      </c>
      <c r="G185" s="97">
        <v>0</v>
      </c>
      <c r="H185" s="133">
        <v>2571</v>
      </c>
      <c r="I185" s="133">
        <v>0</v>
      </c>
      <c r="J185" s="135"/>
    </row>
    <row r="186" spans="1:10" ht="16.5" customHeight="1" x14ac:dyDescent="0.25">
      <c r="A186" s="95" t="s">
        <v>283</v>
      </c>
      <c r="B186" s="96" t="s">
        <v>550</v>
      </c>
      <c r="C186" s="97">
        <v>0.72859939491012604</v>
      </c>
      <c r="D186" s="97">
        <v>0.74922927860477395</v>
      </c>
      <c r="E186" s="97">
        <v>0.76373987300197099</v>
      </c>
      <c r="F186" s="97">
        <v>0.77470859907631395</v>
      </c>
      <c r="G186" s="97">
        <v>0.776639523684441</v>
      </c>
      <c r="H186" s="133">
        <v>5102</v>
      </c>
      <c r="I186" s="133">
        <v>17740</v>
      </c>
      <c r="J186" s="135" t="s">
        <v>601</v>
      </c>
    </row>
    <row r="187" spans="1:10" ht="16.5" customHeight="1" x14ac:dyDescent="0.25">
      <c r="A187" s="95" t="s">
        <v>284</v>
      </c>
      <c r="B187" s="96" t="s">
        <v>551</v>
      </c>
      <c r="C187" s="97">
        <v>0.56292407508295805</v>
      </c>
      <c r="D187" s="97">
        <v>0.60169203092332402</v>
      </c>
      <c r="E187" s="97">
        <v>0.63081656804733699</v>
      </c>
      <c r="F187" s="97">
        <v>0.65998071359691401</v>
      </c>
      <c r="G187" s="97">
        <v>0.68005987183684902</v>
      </c>
      <c r="H187" s="133">
        <v>6840</v>
      </c>
      <c r="I187" s="133">
        <v>14539</v>
      </c>
      <c r="J187" s="135" t="s">
        <v>600</v>
      </c>
    </row>
    <row r="188" spans="1:10" ht="16.5" customHeight="1" x14ac:dyDescent="0.25">
      <c r="A188" s="95" t="s">
        <v>285</v>
      </c>
      <c r="B188" s="96" t="s">
        <v>493</v>
      </c>
      <c r="C188" s="97">
        <v>0.97156076234135602</v>
      </c>
      <c r="D188" s="97">
        <v>0.97314160527502702</v>
      </c>
      <c r="E188" s="97">
        <v>0.97397704563572196</v>
      </c>
      <c r="F188" s="97">
        <v>0.97542647139487704</v>
      </c>
      <c r="G188" s="97">
        <v>0.975556615431309</v>
      </c>
      <c r="H188" s="133">
        <v>2255</v>
      </c>
      <c r="I188" s="133">
        <v>89999</v>
      </c>
      <c r="J188" s="135" t="s">
        <v>601</v>
      </c>
    </row>
    <row r="189" spans="1:10" ht="16.5" customHeight="1" x14ac:dyDescent="0.25">
      <c r="A189" s="95" t="s">
        <v>286</v>
      </c>
      <c r="B189" s="96" t="s">
        <v>494</v>
      </c>
      <c r="C189" s="97">
        <v>0</v>
      </c>
      <c r="D189" s="97">
        <v>0</v>
      </c>
      <c r="E189" s="97">
        <v>0</v>
      </c>
      <c r="F189" s="97">
        <v>0</v>
      </c>
      <c r="G189" s="97">
        <v>0</v>
      </c>
      <c r="H189" s="133">
        <v>318</v>
      </c>
      <c r="I189" s="133">
        <v>0</v>
      </c>
      <c r="J189" s="135"/>
    </row>
    <row r="190" spans="1:10" ht="16.5" customHeight="1" x14ac:dyDescent="0.25">
      <c r="A190" s="95" t="s">
        <v>287</v>
      </c>
      <c r="B190" s="96" t="s">
        <v>552</v>
      </c>
      <c r="C190" s="97">
        <v>0</v>
      </c>
      <c r="D190" s="97">
        <v>0</v>
      </c>
      <c r="E190" s="97">
        <v>0</v>
      </c>
      <c r="F190" s="97">
        <v>0</v>
      </c>
      <c r="G190" s="97">
        <v>0</v>
      </c>
      <c r="H190" s="133">
        <v>1370</v>
      </c>
      <c r="I190" s="133">
        <v>0</v>
      </c>
      <c r="J190" s="135"/>
    </row>
    <row r="191" spans="1:10" ht="16.5" customHeight="1" x14ac:dyDescent="0.25">
      <c r="A191" s="95" t="s">
        <v>288</v>
      </c>
      <c r="B191" s="96" t="s">
        <v>495</v>
      </c>
      <c r="C191" s="97">
        <v>0</v>
      </c>
      <c r="D191" s="97">
        <v>0</v>
      </c>
      <c r="E191" s="97">
        <v>0</v>
      </c>
      <c r="F191" s="97">
        <v>0</v>
      </c>
      <c r="G191" s="97">
        <v>0</v>
      </c>
      <c r="H191" s="133">
        <v>14355</v>
      </c>
      <c r="I191" s="133">
        <v>0</v>
      </c>
      <c r="J191" s="135"/>
    </row>
    <row r="192" spans="1:10" ht="16.5" customHeight="1" x14ac:dyDescent="0.25">
      <c r="A192" s="95" t="s">
        <v>289</v>
      </c>
      <c r="B192" s="96" t="s">
        <v>496</v>
      </c>
      <c r="C192" s="97">
        <v>0</v>
      </c>
      <c r="D192" s="97">
        <v>0</v>
      </c>
      <c r="E192" s="97">
        <v>0</v>
      </c>
      <c r="F192" s="97">
        <v>0</v>
      </c>
      <c r="G192" s="97">
        <v>0</v>
      </c>
      <c r="H192" s="133">
        <v>1901</v>
      </c>
      <c r="I192" s="133">
        <v>0</v>
      </c>
      <c r="J192" s="135"/>
    </row>
    <row r="193" spans="1:10" ht="16.5" customHeight="1" x14ac:dyDescent="0.25">
      <c r="A193" s="95" t="s">
        <v>290</v>
      </c>
      <c r="B193" s="96" t="s">
        <v>497</v>
      </c>
      <c r="C193" s="97">
        <v>0.98060018187329501</v>
      </c>
      <c r="D193" s="97">
        <v>0.98659876708657201</v>
      </c>
      <c r="E193" s="97">
        <v>0.98569969356486198</v>
      </c>
      <c r="F193" s="97">
        <v>0.99145411517223203</v>
      </c>
      <c r="G193" s="97">
        <v>0.99123434704830005</v>
      </c>
      <c r="H193" s="133">
        <v>98</v>
      </c>
      <c r="I193" s="133">
        <v>11082</v>
      </c>
      <c r="J193" s="135" t="s">
        <v>599</v>
      </c>
    </row>
    <row r="194" spans="1:10" ht="16.5" customHeight="1" x14ac:dyDescent="0.25">
      <c r="A194" s="95" t="s">
        <v>291</v>
      </c>
      <c r="B194" s="96" t="s">
        <v>498</v>
      </c>
      <c r="C194" s="97">
        <v>1</v>
      </c>
      <c r="D194" s="97">
        <v>1</v>
      </c>
      <c r="E194" s="97">
        <v>1</v>
      </c>
      <c r="F194" s="97">
        <v>1</v>
      </c>
      <c r="G194" s="97">
        <v>1</v>
      </c>
      <c r="H194" s="133">
        <v>0</v>
      </c>
      <c r="I194" s="133">
        <v>25970</v>
      </c>
      <c r="J194" s="135"/>
    </row>
    <row r="195" spans="1:10" ht="16.5" customHeight="1" x14ac:dyDescent="0.25">
      <c r="A195" s="95" t="s">
        <v>292</v>
      </c>
      <c r="B195" s="96" t="s">
        <v>499</v>
      </c>
      <c r="C195" s="97">
        <v>0</v>
      </c>
      <c r="D195" s="97">
        <v>0</v>
      </c>
      <c r="E195" s="97">
        <v>0</v>
      </c>
      <c r="F195" s="97">
        <v>0</v>
      </c>
      <c r="G195" s="97">
        <v>0</v>
      </c>
      <c r="H195" s="133">
        <v>34716</v>
      </c>
      <c r="I195" s="133">
        <v>0</v>
      </c>
      <c r="J195" s="135"/>
    </row>
    <row r="196" spans="1:10" ht="16.5" customHeight="1" x14ac:dyDescent="0.25">
      <c r="A196" s="95" t="s">
        <v>293</v>
      </c>
      <c r="B196" s="96" t="s">
        <v>500</v>
      </c>
      <c r="C196" s="97">
        <v>6.9741135523167297E-2</v>
      </c>
      <c r="D196" s="97">
        <v>8.9592020979321604E-2</v>
      </c>
      <c r="E196" s="97">
        <v>0.10161904363469</v>
      </c>
      <c r="F196" s="97">
        <v>0.124968642863116</v>
      </c>
      <c r="G196" s="97">
        <v>0.14086277326390401</v>
      </c>
      <c r="H196" s="133">
        <v>19139</v>
      </c>
      <c r="I196" s="133">
        <v>3138</v>
      </c>
      <c r="J196" s="135" t="s">
        <v>600</v>
      </c>
    </row>
    <row r="197" spans="1:10" ht="16.5" customHeight="1" x14ac:dyDescent="0.25">
      <c r="A197" s="95" t="s">
        <v>294</v>
      </c>
      <c r="B197" s="96" t="s">
        <v>553</v>
      </c>
      <c r="C197" s="97">
        <v>0</v>
      </c>
      <c r="D197" s="97">
        <v>0</v>
      </c>
      <c r="E197" s="97">
        <v>0</v>
      </c>
      <c r="F197" s="97">
        <v>0</v>
      </c>
      <c r="G197" s="97">
        <v>0</v>
      </c>
      <c r="H197" s="133">
        <v>5015</v>
      </c>
      <c r="I197" s="133">
        <v>0</v>
      </c>
      <c r="J197" s="135"/>
    </row>
    <row r="198" spans="1:10" ht="16.5" customHeight="1" x14ac:dyDescent="0.25">
      <c r="A198" s="95" t="s">
        <v>295</v>
      </c>
      <c r="B198" s="96" t="s">
        <v>501</v>
      </c>
      <c r="C198" s="97">
        <v>0.37253808992939402</v>
      </c>
      <c r="D198" s="97">
        <v>0.45975903614457803</v>
      </c>
      <c r="E198" s="97">
        <v>0.57151621384750195</v>
      </c>
      <c r="F198" s="97">
        <v>0.68318999218139198</v>
      </c>
      <c r="G198" s="97">
        <v>0.74599660541657398</v>
      </c>
      <c r="H198" s="133">
        <v>3442</v>
      </c>
      <c r="I198" s="133">
        <v>10109</v>
      </c>
      <c r="J198" s="135" t="s">
        <v>599</v>
      </c>
    </row>
    <row r="199" spans="1:10" ht="16.5" customHeight="1" x14ac:dyDescent="0.25">
      <c r="A199" s="95" t="s">
        <v>296</v>
      </c>
      <c r="B199" s="96" t="s">
        <v>502</v>
      </c>
      <c r="C199" s="97">
        <v>0.15585518102372001</v>
      </c>
      <c r="D199" s="97">
        <v>0.21439093201508</v>
      </c>
      <c r="E199" s="97">
        <v>0.27536780477956901</v>
      </c>
      <c r="F199" s="97">
        <v>0.33797827729013102</v>
      </c>
      <c r="G199" s="97">
        <v>0.39554624050301301</v>
      </c>
      <c r="H199" s="133">
        <v>23072</v>
      </c>
      <c r="I199" s="133">
        <v>15098</v>
      </c>
      <c r="J199" s="135" t="s">
        <v>599</v>
      </c>
    </row>
    <row r="200" spans="1:10" ht="16.5" customHeight="1" x14ac:dyDescent="0.25">
      <c r="A200" s="95" t="s">
        <v>297</v>
      </c>
      <c r="B200" s="96" t="s">
        <v>503</v>
      </c>
      <c r="C200" s="97">
        <v>0.65549713829362399</v>
      </c>
      <c r="D200" s="97">
        <v>0.67723768018773001</v>
      </c>
      <c r="E200" s="97">
        <v>0.69513173732780498</v>
      </c>
      <c r="F200" s="97">
        <v>0.710072063013239</v>
      </c>
      <c r="G200" s="97">
        <v>0.72638893528881199</v>
      </c>
      <c r="H200" s="133">
        <v>8190</v>
      </c>
      <c r="I200" s="133">
        <v>21743</v>
      </c>
      <c r="J200" s="135" t="s">
        <v>601</v>
      </c>
    </row>
    <row r="201" spans="1:10" ht="16.5" customHeight="1" x14ac:dyDescent="0.25">
      <c r="A201" s="95" t="s">
        <v>298</v>
      </c>
      <c r="B201" s="96" t="s">
        <v>504</v>
      </c>
      <c r="C201" s="97">
        <v>0.36244145641335601</v>
      </c>
      <c r="D201" s="97">
        <v>0.40830399061032902</v>
      </c>
      <c r="E201" s="97">
        <v>0.46911764705882403</v>
      </c>
      <c r="F201" s="97">
        <v>0.513985496522125</v>
      </c>
      <c r="G201" s="97">
        <v>0.52434135166093898</v>
      </c>
      <c r="H201" s="133">
        <v>3322</v>
      </c>
      <c r="I201" s="133">
        <v>3662</v>
      </c>
      <c r="J201" s="135" t="s">
        <v>599</v>
      </c>
    </row>
    <row r="202" spans="1:10" ht="16.5" customHeight="1" x14ac:dyDescent="0.25">
      <c r="A202" s="95" t="s">
        <v>299</v>
      </c>
      <c r="B202" s="96" t="s">
        <v>505</v>
      </c>
      <c r="C202" s="97">
        <v>0.71574780341797795</v>
      </c>
      <c r="D202" s="97">
        <v>0.79153719612502305</v>
      </c>
      <c r="E202" s="97">
        <v>0.82823986876480904</v>
      </c>
      <c r="F202" s="97">
        <v>0.87899611592470905</v>
      </c>
      <c r="G202" s="97">
        <v>0.89949096716239096</v>
      </c>
      <c r="H202" s="133">
        <v>2014</v>
      </c>
      <c r="I202" s="133">
        <v>18024</v>
      </c>
      <c r="J202" s="135" t="s">
        <v>599</v>
      </c>
    </row>
    <row r="203" spans="1:10" ht="16.5" customHeight="1" x14ac:dyDescent="0.25">
      <c r="A203" s="95" t="s">
        <v>300</v>
      </c>
      <c r="B203" s="96" t="s">
        <v>506</v>
      </c>
      <c r="C203" s="97">
        <v>0.89718275945099901</v>
      </c>
      <c r="D203" s="97">
        <v>0.91529990627928803</v>
      </c>
      <c r="E203" s="97">
        <v>0.927321524422974</v>
      </c>
      <c r="F203" s="97">
        <v>0.93193880736809198</v>
      </c>
      <c r="G203" s="97">
        <v>0.93963927034228301</v>
      </c>
      <c r="H203" s="133">
        <v>589</v>
      </c>
      <c r="I203" s="133">
        <v>9169</v>
      </c>
      <c r="J203" s="135" t="s">
        <v>600</v>
      </c>
    </row>
    <row r="204" spans="1:10" ht="16.5" customHeight="1" x14ac:dyDescent="0.25">
      <c r="A204" s="95" t="s">
        <v>301</v>
      </c>
      <c r="B204" s="96" t="s">
        <v>554</v>
      </c>
      <c r="C204" s="97">
        <v>0.89817642967308797</v>
      </c>
      <c r="D204" s="97">
        <v>0.91261468575356397</v>
      </c>
      <c r="E204" s="97">
        <v>0.91980514537981395</v>
      </c>
      <c r="F204" s="97">
        <v>0.92699195906432796</v>
      </c>
      <c r="G204" s="97">
        <v>0.92948264732101704</v>
      </c>
      <c r="H204" s="133">
        <v>2294</v>
      </c>
      <c r="I204" s="133">
        <v>30237</v>
      </c>
      <c r="J204" s="135" t="s">
        <v>601</v>
      </c>
    </row>
    <row r="205" spans="1:10" ht="16.5" customHeight="1" x14ac:dyDescent="0.25">
      <c r="A205" s="95" t="s">
        <v>302</v>
      </c>
      <c r="B205" s="96" t="s">
        <v>507</v>
      </c>
      <c r="C205" s="97">
        <v>0</v>
      </c>
      <c r="D205" s="97">
        <v>0</v>
      </c>
      <c r="E205" s="97">
        <v>0</v>
      </c>
      <c r="F205" s="97">
        <v>0</v>
      </c>
      <c r="G205" s="97">
        <v>0</v>
      </c>
      <c r="H205" s="133">
        <v>1265</v>
      </c>
      <c r="I205" s="133">
        <v>0</v>
      </c>
      <c r="J205" s="135"/>
    </row>
    <row r="206" spans="1:10" ht="16.5" customHeight="1" x14ac:dyDescent="0.25">
      <c r="A206" s="95" t="s">
        <v>303</v>
      </c>
      <c r="B206" s="96" t="s">
        <v>508</v>
      </c>
      <c r="C206" s="97">
        <v>0</v>
      </c>
      <c r="D206" s="97">
        <v>0</v>
      </c>
      <c r="E206" s="97">
        <v>0</v>
      </c>
      <c r="F206" s="97">
        <v>0</v>
      </c>
      <c r="G206" s="97">
        <v>0</v>
      </c>
      <c r="H206" s="133">
        <v>6150</v>
      </c>
      <c r="I206" s="133">
        <v>0</v>
      </c>
      <c r="J206" s="135"/>
    </row>
    <row r="207" spans="1:10" ht="16.5" customHeight="1" x14ac:dyDescent="0.25">
      <c r="A207" s="95" t="s">
        <v>304</v>
      </c>
      <c r="B207" s="96" t="s">
        <v>509</v>
      </c>
      <c r="C207" s="97">
        <v>0</v>
      </c>
      <c r="D207" s="97">
        <v>0</v>
      </c>
      <c r="E207" s="97">
        <v>0</v>
      </c>
      <c r="F207" s="97">
        <v>0</v>
      </c>
      <c r="G207" s="97">
        <v>0</v>
      </c>
      <c r="H207" s="133">
        <v>7472</v>
      </c>
      <c r="I207" s="133">
        <v>0</v>
      </c>
      <c r="J207" s="135"/>
    </row>
    <row r="208" spans="1:10" ht="16.5" customHeight="1" x14ac:dyDescent="0.25">
      <c r="A208" s="95" t="s">
        <v>305</v>
      </c>
      <c r="B208" s="96" t="s">
        <v>510</v>
      </c>
      <c r="C208" s="97">
        <v>1</v>
      </c>
      <c r="D208" s="97">
        <v>1</v>
      </c>
      <c r="E208" s="97">
        <v>1</v>
      </c>
      <c r="F208" s="97">
        <v>1</v>
      </c>
      <c r="G208" s="97">
        <v>1</v>
      </c>
      <c r="H208" s="133">
        <v>0</v>
      </c>
      <c r="I208" s="133">
        <v>67142</v>
      </c>
      <c r="J208" s="135"/>
    </row>
    <row r="209" spans="1:10" ht="16.5" customHeight="1" x14ac:dyDescent="0.25">
      <c r="A209" s="95" t="s">
        <v>306</v>
      </c>
      <c r="B209" s="96" t="s">
        <v>511</v>
      </c>
      <c r="C209" s="97">
        <v>0.49286814967007803</v>
      </c>
      <c r="D209" s="97">
        <v>0.53750256305105604</v>
      </c>
      <c r="E209" s="97">
        <v>0.59358130904183504</v>
      </c>
      <c r="F209" s="97">
        <v>0.63731343283582098</v>
      </c>
      <c r="G209" s="97">
        <v>0.65929791738466803</v>
      </c>
      <c r="H209" s="133">
        <v>6920</v>
      </c>
      <c r="I209" s="133">
        <v>13391</v>
      </c>
      <c r="J209" s="135" t="s">
        <v>599</v>
      </c>
    </row>
    <row r="210" spans="1:10" ht="16.5" customHeight="1" x14ac:dyDescent="0.25">
      <c r="A210" s="95" t="s">
        <v>307</v>
      </c>
      <c r="B210" s="96" t="s">
        <v>512</v>
      </c>
      <c r="C210" s="97">
        <v>0</v>
      </c>
      <c r="D210" s="97">
        <v>0</v>
      </c>
      <c r="E210" s="97">
        <v>0</v>
      </c>
      <c r="F210" s="97">
        <v>0</v>
      </c>
      <c r="G210" s="97">
        <v>0</v>
      </c>
      <c r="H210" s="133">
        <v>5201</v>
      </c>
      <c r="I210" s="133">
        <v>0</v>
      </c>
      <c r="J210" s="135"/>
    </row>
    <row r="211" spans="1:10" ht="16.5" customHeight="1" x14ac:dyDescent="0.25">
      <c r="A211" s="95" t="s">
        <v>308</v>
      </c>
      <c r="B211" s="96" t="s">
        <v>513</v>
      </c>
      <c r="C211" s="97">
        <v>0.38993316624895602</v>
      </c>
      <c r="D211" s="97">
        <v>0.45728534258456199</v>
      </c>
      <c r="E211" s="97">
        <v>0.52322113336173803</v>
      </c>
      <c r="F211" s="97">
        <v>0.58742463393626199</v>
      </c>
      <c r="G211" s="97">
        <v>0.64645072363887002</v>
      </c>
      <c r="H211" s="133">
        <v>1539</v>
      </c>
      <c r="I211" s="133">
        <v>2814</v>
      </c>
      <c r="J211" s="135" t="s">
        <v>599</v>
      </c>
    </row>
    <row r="212" spans="1:10" ht="16.5" customHeight="1" x14ac:dyDescent="0.25">
      <c r="A212" s="95" t="s">
        <v>309</v>
      </c>
      <c r="B212" s="96" t="s">
        <v>514</v>
      </c>
      <c r="C212" s="97">
        <v>0.94513092085907602</v>
      </c>
      <c r="D212" s="97">
        <v>0.947927577435284</v>
      </c>
      <c r="E212" s="97">
        <v>0.95198493645065096</v>
      </c>
      <c r="F212" s="97">
        <v>0.95020542317173395</v>
      </c>
      <c r="G212" s="97">
        <v>0.95210864903502501</v>
      </c>
      <c r="H212" s="133">
        <v>268</v>
      </c>
      <c r="I212" s="133">
        <v>5328</v>
      </c>
      <c r="J212" s="135" t="s">
        <v>602</v>
      </c>
    </row>
    <row r="213" spans="1:10" ht="16.5" customHeight="1" x14ac:dyDescent="0.25">
      <c r="A213" s="95" t="s">
        <v>310</v>
      </c>
      <c r="B213" s="96" t="s">
        <v>555</v>
      </c>
      <c r="C213" s="97"/>
      <c r="D213" s="97"/>
      <c r="E213" s="97"/>
      <c r="F213" s="97"/>
      <c r="G213" s="97"/>
      <c r="H213" s="133">
        <v>0</v>
      </c>
      <c r="I213" s="133">
        <v>0</v>
      </c>
      <c r="J213" s="135"/>
    </row>
    <row r="214" spans="1:10" ht="16.5" customHeight="1" x14ac:dyDescent="0.25">
      <c r="A214" s="95" t="s">
        <v>311</v>
      </c>
      <c r="B214" s="96" t="s">
        <v>515</v>
      </c>
      <c r="C214" s="97">
        <v>0</v>
      </c>
      <c r="D214" s="97">
        <v>0</v>
      </c>
      <c r="E214" s="97">
        <v>0</v>
      </c>
      <c r="F214" s="97">
        <v>0</v>
      </c>
      <c r="G214" s="97">
        <v>0</v>
      </c>
      <c r="H214" s="133">
        <v>304</v>
      </c>
      <c r="I214" s="133">
        <v>0</v>
      </c>
      <c r="J214" s="135"/>
    </row>
    <row r="215" spans="1:10" ht="16.5" customHeight="1" x14ac:dyDescent="0.25">
      <c r="A215" s="95" t="s">
        <v>312</v>
      </c>
      <c r="B215" s="96" t="s">
        <v>516</v>
      </c>
      <c r="C215" s="97">
        <v>0.47715273985071899</v>
      </c>
      <c r="D215" s="97">
        <v>0.47975198604921498</v>
      </c>
      <c r="E215" s="97">
        <v>0.50710995393550995</v>
      </c>
      <c r="F215" s="97">
        <v>0.50566801619433199</v>
      </c>
      <c r="G215" s="97">
        <v>0.50845709570957098</v>
      </c>
      <c r="H215" s="133">
        <v>2383</v>
      </c>
      <c r="I215" s="133">
        <v>2465</v>
      </c>
      <c r="J215" s="135" t="s">
        <v>599</v>
      </c>
    </row>
    <row r="216" spans="1:10" ht="16.5" customHeight="1" x14ac:dyDescent="0.25">
      <c r="A216" s="95" t="s">
        <v>569</v>
      </c>
      <c r="B216" s="96" t="s">
        <v>574</v>
      </c>
      <c r="C216" s="97">
        <v>0</v>
      </c>
      <c r="D216" s="97">
        <v>0</v>
      </c>
      <c r="E216" s="97">
        <v>0</v>
      </c>
      <c r="F216" s="97">
        <v>0</v>
      </c>
      <c r="G216" s="97">
        <v>0</v>
      </c>
      <c r="H216" s="133">
        <v>1083</v>
      </c>
      <c r="I216" s="133">
        <v>0</v>
      </c>
      <c r="J216" s="135"/>
    </row>
    <row r="217" spans="1:10" ht="16.5" customHeight="1" x14ac:dyDescent="0.25">
      <c r="A217" s="95" t="s">
        <v>570</v>
      </c>
      <c r="B217" s="96" t="s">
        <v>575</v>
      </c>
      <c r="C217" s="97">
        <v>0</v>
      </c>
      <c r="D217" s="97">
        <v>0</v>
      </c>
      <c r="E217" s="97">
        <v>0</v>
      </c>
      <c r="F217" s="97">
        <v>0</v>
      </c>
      <c r="G217" s="97">
        <v>0</v>
      </c>
      <c r="H217" s="133">
        <v>4478</v>
      </c>
      <c r="I217" s="133">
        <v>0</v>
      </c>
      <c r="J217" s="135"/>
    </row>
    <row r="218" spans="1:10" ht="16.5" customHeight="1" x14ac:dyDescent="0.25">
      <c r="A218" s="95" t="s">
        <v>571</v>
      </c>
      <c r="B218" s="96" t="s">
        <v>576</v>
      </c>
      <c r="C218" s="97">
        <v>0.483199843719476</v>
      </c>
      <c r="D218" s="97">
        <v>0.51514561215544996</v>
      </c>
      <c r="E218" s="97">
        <v>0.52952305088121099</v>
      </c>
      <c r="F218" s="97">
        <v>0.55511420059582905</v>
      </c>
      <c r="G218" s="97">
        <v>0.55839234068016397</v>
      </c>
      <c r="H218" s="133">
        <v>4428</v>
      </c>
      <c r="I218" s="133">
        <v>5599</v>
      </c>
      <c r="J218" s="135" t="s">
        <v>599</v>
      </c>
    </row>
    <row r="219" spans="1:10" ht="16.5" customHeight="1" x14ac:dyDescent="0.25">
      <c r="A219" s="95" t="s">
        <v>313</v>
      </c>
      <c r="B219" s="96" t="s">
        <v>517</v>
      </c>
      <c r="C219" s="97">
        <v>0.36809815950920199</v>
      </c>
      <c r="D219" s="97">
        <v>0.42135289323553399</v>
      </c>
      <c r="E219" s="97">
        <v>0.464511041009464</v>
      </c>
      <c r="F219" s="97">
        <v>0.54193548387096802</v>
      </c>
      <c r="G219" s="97">
        <v>0.62238219895288005</v>
      </c>
      <c r="H219" s="133">
        <v>577</v>
      </c>
      <c r="I219" s="133">
        <v>951</v>
      </c>
      <c r="J219" s="135" t="s">
        <v>599</v>
      </c>
    </row>
    <row r="220" spans="1:10" ht="16.5" customHeight="1" x14ac:dyDescent="0.25">
      <c r="A220" s="95" t="s">
        <v>314</v>
      </c>
      <c r="B220" s="96" t="s">
        <v>518</v>
      </c>
      <c r="C220" s="97">
        <v>0</v>
      </c>
      <c r="D220" s="97">
        <v>0</v>
      </c>
      <c r="E220" s="97">
        <v>0</v>
      </c>
      <c r="F220" s="97">
        <v>0</v>
      </c>
      <c r="G220" s="97">
        <v>0</v>
      </c>
      <c r="H220" s="133">
        <v>1244</v>
      </c>
      <c r="I220" s="133">
        <v>0</v>
      </c>
      <c r="J220" s="135"/>
    </row>
    <row r="221" spans="1:10" ht="16.5" customHeight="1" x14ac:dyDescent="0.25">
      <c r="A221" s="95" t="s">
        <v>315</v>
      </c>
      <c r="B221" s="96" t="s">
        <v>519</v>
      </c>
      <c r="C221" s="97">
        <v>0.71861973135710999</v>
      </c>
      <c r="D221" s="97">
        <v>0.72787096774193505</v>
      </c>
      <c r="E221" s="97">
        <v>0.74454691845996201</v>
      </c>
      <c r="F221" s="97">
        <v>0.74519025224454905</v>
      </c>
      <c r="G221" s="97">
        <v>0.78743511247171605</v>
      </c>
      <c r="H221" s="133">
        <v>1597</v>
      </c>
      <c r="I221" s="133">
        <v>5916</v>
      </c>
      <c r="J221" s="135" t="s">
        <v>602</v>
      </c>
    </row>
    <row r="222" spans="1:10" ht="16.5" customHeight="1" x14ac:dyDescent="0.25">
      <c r="A222" s="95" t="s">
        <v>316</v>
      </c>
      <c r="B222" s="96" t="s">
        <v>520</v>
      </c>
      <c r="C222" s="97">
        <v>0.29495472186287203</v>
      </c>
      <c r="D222" s="97">
        <v>0.32056595683864503</v>
      </c>
      <c r="E222" s="97">
        <v>0.34001161440185801</v>
      </c>
      <c r="F222" s="97">
        <v>0.35375055481580098</v>
      </c>
      <c r="G222" s="97">
        <v>0.38485851896447898</v>
      </c>
      <c r="H222" s="133">
        <v>4087</v>
      </c>
      <c r="I222" s="133">
        <v>2557</v>
      </c>
      <c r="J222" s="135" t="s">
        <v>599</v>
      </c>
    </row>
    <row r="223" spans="1:10" ht="16.5" customHeight="1" x14ac:dyDescent="0.25">
      <c r="A223" s="95" t="s">
        <v>317</v>
      </c>
      <c r="B223" s="96" t="s">
        <v>521</v>
      </c>
      <c r="C223" s="97">
        <v>0.69648810846854903</v>
      </c>
      <c r="D223" s="97">
        <v>0.71463172960475596</v>
      </c>
      <c r="E223" s="97">
        <v>0.74348347693314398</v>
      </c>
      <c r="F223" s="97">
        <v>0.76653655448887004</v>
      </c>
      <c r="G223" s="97">
        <v>0.79163179916318005</v>
      </c>
      <c r="H223" s="133">
        <v>1992</v>
      </c>
      <c r="I223" s="133">
        <v>7568</v>
      </c>
      <c r="J223" s="135" t="s">
        <v>600</v>
      </c>
    </row>
    <row r="224" spans="1:10" ht="16.5" customHeight="1" x14ac:dyDescent="0.25">
      <c r="A224" s="95" t="s">
        <v>318</v>
      </c>
      <c r="B224" s="96" t="s">
        <v>522</v>
      </c>
      <c r="C224" s="97">
        <v>0.28446215139442199</v>
      </c>
      <c r="D224" s="97">
        <v>0.33463643471462101</v>
      </c>
      <c r="E224" s="97">
        <v>0.393543428132206</v>
      </c>
      <c r="F224" s="97">
        <v>0.42018072289156599</v>
      </c>
      <c r="G224" s="97">
        <v>0.46039603960395997</v>
      </c>
      <c r="H224" s="133">
        <v>654</v>
      </c>
      <c r="I224" s="133">
        <v>558</v>
      </c>
      <c r="J224" s="135"/>
    </row>
    <row r="225" spans="1:10" ht="16.5" customHeight="1" x14ac:dyDescent="0.25">
      <c r="A225" s="95" t="s">
        <v>319</v>
      </c>
      <c r="B225" s="96" t="s">
        <v>523</v>
      </c>
      <c r="C225" s="97">
        <v>0</v>
      </c>
      <c r="D225" s="97">
        <v>0</v>
      </c>
      <c r="E225" s="97">
        <v>0</v>
      </c>
      <c r="F225" s="97">
        <v>0</v>
      </c>
      <c r="G225" s="97">
        <v>0</v>
      </c>
      <c r="H225" s="133">
        <v>342</v>
      </c>
      <c r="I225" s="133">
        <v>0</v>
      </c>
      <c r="J225" s="135"/>
    </row>
    <row r="226" spans="1:10" ht="16.5" customHeight="1" x14ac:dyDescent="0.25">
      <c r="A226" s="95" t="s">
        <v>320</v>
      </c>
      <c r="B226" s="96" t="s">
        <v>524</v>
      </c>
      <c r="C226" s="97">
        <v>0.56492392174808403</v>
      </c>
      <c r="D226" s="97">
        <v>0.60413139180494402</v>
      </c>
      <c r="E226" s="97">
        <v>0.64049924180566897</v>
      </c>
      <c r="F226" s="97">
        <v>0.658979161788808</v>
      </c>
      <c r="G226" s="97">
        <v>0.69613832853025903</v>
      </c>
      <c r="H226" s="133">
        <v>2636</v>
      </c>
      <c r="I226" s="133">
        <v>6039</v>
      </c>
      <c r="J226" s="135" t="s">
        <v>599</v>
      </c>
    </row>
    <row r="227" spans="1:10" ht="16.5" customHeight="1" x14ac:dyDescent="0.25">
      <c r="A227" s="95" t="s">
        <v>321</v>
      </c>
      <c r="B227" s="96" t="s">
        <v>525</v>
      </c>
      <c r="C227" s="97"/>
      <c r="D227" s="97"/>
      <c r="E227" s="97"/>
      <c r="F227" s="97"/>
      <c r="G227" s="97"/>
      <c r="H227" s="133">
        <v>0</v>
      </c>
      <c r="I227" s="133">
        <v>0</v>
      </c>
      <c r="J227" s="135"/>
    </row>
    <row r="228" spans="1:10" ht="16.5" customHeight="1" x14ac:dyDescent="0.25">
      <c r="A228" s="95" t="s">
        <v>322</v>
      </c>
      <c r="B228" s="96" t="s">
        <v>526</v>
      </c>
      <c r="C228" s="97">
        <v>0</v>
      </c>
      <c r="D228" s="97">
        <v>0</v>
      </c>
      <c r="E228" s="97">
        <v>0</v>
      </c>
      <c r="F228" s="97">
        <v>0</v>
      </c>
      <c r="G228" s="97">
        <v>0</v>
      </c>
      <c r="H228" s="133">
        <v>267</v>
      </c>
      <c r="I228" s="133">
        <v>0</v>
      </c>
      <c r="J228" s="135"/>
    </row>
    <row r="229" spans="1:10" ht="16.5" customHeight="1" x14ac:dyDescent="0.25">
      <c r="A229" s="95" t="s">
        <v>323</v>
      </c>
      <c r="B229" s="96" t="s">
        <v>527</v>
      </c>
      <c r="C229" s="97">
        <v>0</v>
      </c>
      <c r="D229" s="97">
        <v>0</v>
      </c>
      <c r="E229" s="97">
        <v>0</v>
      </c>
      <c r="F229" s="97">
        <v>0</v>
      </c>
      <c r="G229" s="97">
        <v>0</v>
      </c>
      <c r="H229" s="133">
        <v>1071</v>
      </c>
      <c r="I229" s="133">
        <v>0</v>
      </c>
      <c r="J229" s="135"/>
    </row>
    <row r="230" spans="1:10" ht="16.5" customHeight="1" x14ac:dyDescent="0.25">
      <c r="A230" s="95" t="s">
        <v>324</v>
      </c>
      <c r="B230" s="96" t="s">
        <v>528</v>
      </c>
      <c r="C230" s="97"/>
      <c r="D230" s="97"/>
      <c r="E230" s="97"/>
      <c r="F230" s="97">
        <v>0</v>
      </c>
      <c r="G230" s="97"/>
      <c r="H230" s="133">
        <v>17</v>
      </c>
      <c r="I230" s="133">
        <v>0</v>
      </c>
      <c r="J230" s="135"/>
    </row>
    <row r="231" spans="1:10" ht="16.5" customHeight="1" x14ac:dyDescent="0.25">
      <c r="A231" s="95" t="s">
        <v>325</v>
      </c>
      <c r="B231" s="96" t="s">
        <v>529</v>
      </c>
      <c r="C231" s="97"/>
      <c r="D231" s="97"/>
      <c r="E231" s="97"/>
      <c r="F231" s="97"/>
      <c r="G231" s="97"/>
      <c r="H231" s="133">
        <v>3</v>
      </c>
      <c r="I231" s="133">
        <v>0</v>
      </c>
      <c r="J231" s="135"/>
    </row>
    <row r="232" spans="1:10" ht="16.5" customHeight="1" x14ac:dyDescent="0.25">
      <c r="A232" s="95" t="s">
        <v>326</v>
      </c>
      <c r="B232" s="96" t="s">
        <v>530</v>
      </c>
      <c r="C232" s="97"/>
      <c r="D232" s="97"/>
      <c r="E232" s="97"/>
      <c r="F232" s="97"/>
      <c r="G232" s="97"/>
      <c r="H232" s="133">
        <v>8</v>
      </c>
      <c r="I232" s="133">
        <v>0</v>
      </c>
      <c r="J232" s="135"/>
    </row>
    <row r="233" spans="1:10" ht="16.5" customHeight="1" x14ac:dyDescent="0.25">
      <c r="A233" s="95" t="s">
        <v>327</v>
      </c>
      <c r="B233" s="96" t="s">
        <v>531</v>
      </c>
      <c r="C233" s="97"/>
      <c r="D233" s="97"/>
      <c r="E233" s="97"/>
      <c r="F233" s="97"/>
      <c r="G233" s="97"/>
      <c r="H233" s="133">
        <v>4</v>
      </c>
      <c r="I233" s="133">
        <v>0</v>
      </c>
      <c r="J233" s="135"/>
    </row>
    <row r="234" spans="1:10" ht="16.5" customHeight="1" x14ac:dyDescent="0.25">
      <c r="A234" s="95" t="s">
        <v>328</v>
      </c>
      <c r="B234" s="96" t="s">
        <v>532</v>
      </c>
      <c r="C234" s="97">
        <v>0</v>
      </c>
      <c r="D234" s="97">
        <v>0</v>
      </c>
      <c r="E234" s="97">
        <v>0</v>
      </c>
      <c r="F234" s="97">
        <v>0</v>
      </c>
      <c r="G234" s="97">
        <v>0</v>
      </c>
      <c r="H234" s="133">
        <v>298</v>
      </c>
      <c r="I234" s="133">
        <v>0</v>
      </c>
      <c r="J234" s="135"/>
    </row>
    <row r="235" spans="1:10" ht="16.5" customHeight="1" x14ac:dyDescent="0.25">
      <c r="A235" s="101" t="s">
        <v>329</v>
      </c>
      <c r="B235" s="102" t="s">
        <v>533</v>
      </c>
      <c r="C235" s="103"/>
      <c r="D235" s="103"/>
      <c r="E235" s="103"/>
      <c r="F235" s="103"/>
      <c r="G235" s="104"/>
      <c r="H235" s="134"/>
      <c r="I235" s="134"/>
      <c r="J235" s="136"/>
    </row>
  </sheetData>
  <autoFilter ref="A4:J235" xr:uid="{00000000-0009-0000-0000-000007000000}"/>
  <mergeCells count="2">
    <mergeCell ref="A1:G1"/>
    <mergeCell ref="C3:G3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2"/>
  <sheetViews>
    <sheetView zoomScaleNormal="100" workbookViewId="0">
      <selection activeCell="A3" sqref="A3"/>
    </sheetView>
  </sheetViews>
  <sheetFormatPr baseColWidth="10" defaultColWidth="11.44140625" defaultRowHeight="10.199999999999999" x14ac:dyDescent="0.25"/>
  <cols>
    <col min="1" max="1" width="34.6640625" style="62" customWidth="1"/>
    <col min="2" max="6" width="12.6640625" style="60" customWidth="1"/>
    <col min="7" max="16384" width="11.44140625" style="60"/>
  </cols>
  <sheetData>
    <row r="1" spans="1:11" ht="13.5" customHeight="1" x14ac:dyDescent="0.25">
      <c r="A1" s="55" t="s">
        <v>73</v>
      </c>
      <c r="B1" s="55"/>
      <c r="C1" s="55"/>
    </row>
    <row r="2" spans="1:11" ht="13.5" customHeight="1" x14ac:dyDescent="0.25">
      <c r="A2" s="60"/>
      <c r="B2" s="130"/>
      <c r="C2" s="130"/>
    </row>
    <row r="3" spans="1:11" ht="13.5" customHeight="1" x14ac:dyDescent="0.25">
      <c r="A3" s="60"/>
      <c r="B3" s="61"/>
    </row>
    <row r="4" spans="1:11" ht="16.5" customHeight="1" x14ac:dyDescent="0.25">
      <c r="A4" s="1" t="s">
        <v>556</v>
      </c>
      <c r="B4" s="63">
        <v>2015</v>
      </c>
      <c r="C4" s="63">
        <v>2016</v>
      </c>
      <c r="D4" s="63">
        <v>2017</v>
      </c>
      <c r="E4" s="63">
        <v>2018</v>
      </c>
      <c r="F4" s="63">
        <v>2019</v>
      </c>
    </row>
    <row r="5" spans="1:11" ht="16.5" customHeight="1" x14ac:dyDescent="0.25">
      <c r="A5" s="11" t="s">
        <v>61</v>
      </c>
      <c r="B5" s="12">
        <v>0.19720411819178801</v>
      </c>
      <c r="C5" s="12">
        <v>0.188416721475967</v>
      </c>
      <c r="D5" s="12">
        <v>0.181401412631922</v>
      </c>
      <c r="E5" s="12">
        <v>0.18144713791057099</v>
      </c>
      <c r="F5" s="12">
        <v>0.18025098559097799</v>
      </c>
    </row>
    <row r="6" spans="1:11" ht="16.5" customHeight="1" x14ac:dyDescent="0.25">
      <c r="A6" s="13" t="s">
        <v>62</v>
      </c>
      <c r="B6" s="14">
        <v>0.25543577009266499</v>
      </c>
      <c r="C6" s="14">
        <v>0.240815349073083</v>
      </c>
      <c r="D6" s="14">
        <v>0.23574258778521701</v>
      </c>
      <c r="E6" s="14">
        <v>0.238727168949772</v>
      </c>
      <c r="F6" s="14">
        <v>0.23917339360671599</v>
      </c>
    </row>
    <row r="7" spans="1:11" ht="16.5" customHeight="1" x14ac:dyDescent="0.25">
      <c r="A7" s="13" t="s">
        <v>63</v>
      </c>
      <c r="B7" s="14">
        <v>0.20352893989266699</v>
      </c>
      <c r="C7" s="14">
        <v>0.19276598525562999</v>
      </c>
      <c r="D7" s="14">
        <v>0.185694881060952</v>
      </c>
      <c r="E7" s="14">
        <v>0.184278636927423</v>
      </c>
      <c r="F7" s="14">
        <v>0.183627380013973</v>
      </c>
    </row>
    <row r="8" spans="1:11" ht="16.5" customHeight="1" x14ac:dyDescent="0.25">
      <c r="A8" s="13" t="s">
        <v>64</v>
      </c>
      <c r="B8" s="14">
        <v>0.20117850509191099</v>
      </c>
      <c r="C8" s="14">
        <v>0.19371813048346301</v>
      </c>
      <c r="D8" s="14">
        <v>0.184739835272585</v>
      </c>
      <c r="E8" s="14">
        <v>0.18438986634448401</v>
      </c>
      <c r="F8" s="14">
        <v>0.18115160075900399</v>
      </c>
    </row>
    <row r="9" spans="1:11" ht="16.5" customHeight="1" x14ac:dyDescent="0.25">
      <c r="A9" s="13" t="s">
        <v>68</v>
      </c>
      <c r="B9" s="14">
        <v>0.56781085814360799</v>
      </c>
      <c r="C9" s="14">
        <v>0.551117648939912</v>
      </c>
      <c r="D9" s="14">
        <v>0.55381510377443699</v>
      </c>
      <c r="E9" s="14">
        <v>0.58452424404076697</v>
      </c>
      <c r="F9" s="14">
        <v>0.58321601751916197</v>
      </c>
    </row>
    <row r="10" spans="1:11" ht="16.5" customHeight="1" x14ac:dyDescent="0.25">
      <c r="A10" s="13" t="s">
        <v>65</v>
      </c>
      <c r="B10" s="14">
        <v>8.87789573799245E-2</v>
      </c>
      <c r="C10" s="14">
        <v>8.5874414873046895E-2</v>
      </c>
      <c r="D10" s="14">
        <v>8.0852603888141694E-2</v>
      </c>
      <c r="E10" s="14">
        <v>7.9446071578002098E-2</v>
      </c>
      <c r="F10" s="14">
        <v>7.9526905123285294E-2</v>
      </c>
    </row>
    <row r="11" spans="1:11" ht="16.5" customHeight="1" x14ac:dyDescent="0.25">
      <c r="A11" s="13" t="s">
        <v>69</v>
      </c>
      <c r="B11" s="14">
        <v>4.97756708710742E-2</v>
      </c>
      <c r="C11" s="14">
        <v>4.3470483005366697E-2</v>
      </c>
      <c r="D11" s="14">
        <v>4.6378968253968297E-2</v>
      </c>
      <c r="E11" s="14">
        <v>4.4642135058633202E-2</v>
      </c>
      <c r="F11" s="14">
        <v>5.0080128205128201E-2</v>
      </c>
    </row>
    <row r="12" spans="1:11" ht="16.5" customHeight="1" x14ac:dyDescent="0.25">
      <c r="A12" s="11" t="s">
        <v>80</v>
      </c>
      <c r="B12" s="12">
        <v>4.9938239517813898E-2</v>
      </c>
      <c r="C12" s="12">
        <v>4.8844788659010499E-2</v>
      </c>
      <c r="D12" s="12">
        <v>4.8821695396919801E-2</v>
      </c>
      <c r="E12" s="12">
        <v>4.95009248471424E-2</v>
      </c>
      <c r="F12" s="12">
        <v>4.9494276440123101E-2</v>
      </c>
    </row>
    <row r="13" spans="1:11" ht="16.5" customHeight="1" x14ac:dyDescent="0.25">
      <c r="A13" s="1" t="s">
        <v>60</v>
      </c>
      <c r="B13" s="3">
        <v>0.101810457945558</v>
      </c>
      <c r="C13" s="3">
        <v>9.8417472978809706E-2</v>
      </c>
      <c r="D13" s="3">
        <v>9.6303685417181803E-2</v>
      </c>
      <c r="E13" s="3">
        <v>9.6747958765317596E-2</v>
      </c>
      <c r="F13" s="3">
        <v>9.6346523683693994E-2</v>
      </c>
    </row>
    <row r="14" spans="1:11" ht="16.5" customHeight="1" x14ac:dyDescent="0.25"/>
    <row r="15" spans="1:11" s="57" customFormat="1" ht="16.5" customHeight="1" x14ac:dyDescent="0.25">
      <c r="A15" s="1" t="s">
        <v>0</v>
      </c>
      <c r="B15" s="63">
        <v>2015</v>
      </c>
      <c r="C15" s="63">
        <v>2016</v>
      </c>
      <c r="D15" s="63">
        <v>2017</v>
      </c>
      <c r="E15" s="63">
        <v>2018</v>
      </c>
      <c r="F15" s="63">
        <v>2019</v>
      </c>
      <c r="G15" s="60"/>
      <c r="H15" s="60"/>
      <c r="I15" s="60"/>
      <c r="J15" s="60"/>
      <c r="K15" s="60"/>
    </row>
    <row r="16" spans="1:11" s="57" customFormat="1" ht="16.5" customHeight="1" x14ac:dyDescent="0.25">
      <c r="A16" s="25" t="s">
        <v>51</v>
      </c>
      <c r="B16" s="15">
        <v>0.117350853972769</v>
      </c>
      <c r="C16" s="15">
        <v>0.112498244017954</v>
      </c>
      <c r="D16" s="15">
        <v>0.110238573379388</v>
      </c>
      <c r="E16" s="15">
        <v>0.110071272386345</v>
      </c>
      <c r="F16" s="16">
        <v>0.110401146046111</v>
      </c>
      <c r="G16" s="60"/>
      <c r="H16" s="60"/>
      <c r="I16" s="60"/>
      <c r="J16" s="60"/>
      <c r="K16" s="60"/>
    </row>
    <row r="17" spans="1:11" s="57" customFormat="1" ht="16.5" customHeight="1" x14ac:dyDescent="0.25">
      <c r="A17" s="25" t="s">
        <v>562</v>
      </c>
      <c r="B17" s="15">
        <v>0.104003868471954</v>
      </c>
      <c r="C17" s="15">
        <v>9.9016202651342894E-2</v>
      </c>
      <c r="D17" s="15">
        <v>9.4039952915108693E-2</v>
      </c>
      <c r="E17" s="15">
        <v>9.4832280099658495E-2</v>
      </c>
      <c r="F17" s="16">
        <v>9.3041723727179199E-2</v>
      </c>
      <c r="G17" s="60"/>
      <c r="H17" s="60"/>
      <c r="I17" s="60"/>
      <c r="J17" s="60"/>
      <c r="K17" s="60"/>
    </row>
    <row r="18" spans="1:11" s="57" customFormat="1" ht="16.5" customHeight="1" x14ac:dyDescent="0.25">
      <c r="A18" s="25" t="s">
        <v>563</v>
      </c>
      <c r="B18" s="15">
        <v>9.8443106099436198E-2</v>
      </c>
      <c r="C18" s="15">
        <v>9.2113423245040502E-2</v>
      </c>
      <c r="D18" s="15">
        <v>9.0417332929973906E-2</v>
      </c>
      <c r="E18" s="15">
        <v>9.1572949671593906E-2</v>
      </c>
      <c r="F18" s="16">
        <v>9.0698968734653801E-2</v>
      </c>
      <c r="G18" s="60"/>
      <c r="H18" s="60"/>
      <c r="I18" s="60"/>
      <c r="J18" s="60"/>
      <c r="K18" s="60"/>
    </row>
    <row r="19" spans="1:11" s="57" customFormat="1" ht="16.5" customHeight="1" x14ac:dyDescent="0.25">
      <c r="A19" s="25" t="s">
        <v>564</v>
      </c>
      <c r="B19" s="15">
        <v>9.2420326713601203E-2</v>
      </c>
      <c r="C19" s="15">
        <v>9.2198124456188996E-2</v>
      </c>
      <c r="D19" s="15">
        <v>9.2048867427676304E-2</v>
      </c>
      <c r="E19" s="15">
        <v>9.3332382599188302E-2</v>
      </c>
      <c r="F19" s="16">
        <v>9.2546090365533296E-2</v>
      </c>
      <c r="G19" s="60"/>
      <c r="H19" s="60"/>
      <c r="I19" s="60"/>
      <c r="J19" s="60"/>
      <c r="K19" s="60"/>
    </row>
    <row r="20" spans="1:11" s="57" customFormat="1" ht="16.5" customHeight="1" x14ac:dyDescent="0.25">
      <c r="A20" s="25" t="s">
        <v>577</v>
      </c>
      <c r="B20" s="15">
        <v>0.100121743364987</v>
      </c>
      <c r="C20" s="15">
        <v>9.9367806241512494E-2</v>
      </c>
      <c r="D20" s="15">
        <v>9.4914789397147703E-2</v>
      </c>
      <c r="E20" s="15">
        <v>9.5654766896834498E-2</v>
      </c>
      <c r="F20" s="16">
        <v>9.4977666216899501E-2</v>
      </c>
      <c r="G20" s="60"/>
      <c r="H20" s="60"/>
      <c r="I20" s="60"/>
      <c r="J20" s="60"/>
      <c r="K20" s="60"/>
    </row>
    <row r="21" spans="1:11" s="57" customFormat="1" ht="16.5" customHeight="1" x14ac:dyDescent="0.25">
      <c r="A21" s="25" t="s">
        <v>578</v>
      </c>
      <c r="B21" s="15">
        <v>0.100671322928409</v>
      </c>
      <c r="C21" s="15">
        <v>9.7432384672280201E-2</v>
      </c>
      <c r="D21" s="15">
        <v>9.6977474516677598E-2</v>
      </c>
      <c r="E21" s="15">
        <v>9.6212361067137694E-2</v>
      </c>
      <c r="F21" s="16">
        <v>9.7189402306526604E-2</v>
      </c>
      <c r="G21" s="60"/>
      <c r="H21" s="60"/>
      <c r="I21" s="60"/>
      <c r="J21" s="60"/>
      <c r="K21" s="60"/>
    </row>
    <row r="22" spans="1:11" s="57" customFormat="1" ht="16.5" customHeight="1" x14ac:dyDescent="0.25">
      <c r="A22" s="25" t="s">
        <v>52</v>
      </c>
      <c r="B22" s="15">
        <v>7.9007899349324104E-2</v>
      </c>
      <c r="C22" s="15">
        <v>7.6593829466435601E-2</v>
      </c>
      <c r="D22" s="15">
        <v>7.5408026826835298E-2</v>
      </c>
      <c r="E22" s="15">
        <v>7.6886684655138496E-2</v>
      </c>
      <c r="F22" s="16">
        <v>7.8379050238100795E-2</v>
      </c>
      <c r="G22" s="60"/>
      <c r="H22" s="60"/>
      <c r="I22" s="60"/>
      <c r="J22" s="60"/>
      <c r="K22" s="60"/>
    </row>
    <row r="23" spans="1:11" s="57" customFormat="1" ht="16.5" customHeight="1" x14ac:dyDescent="0.25">
      <c r="A23" s="25" t="s">
        <v>53</v>
      </c>
      <c r="B23" s="15">
        <v>9.0343534453894106E-2</v>
      </c>
      <c r="C23" s="15">
        <v>8.8879762431288298E-2</v>
      </c>
      <c r="D23" s="15">
        <v>8.7103910080114796E-2</v>
      </c>
      <c r="E23" s="15">
        <v>9.1915552443890394E-2</v>
      </c>
      <c r="F23" s="16">
        <v>9.1542988389535701E-2</v>
      </c>
      <c r="G23" s="60"/>
      <c r="H23" s="60"/>
      <c r="I23" s="60"/>
      <c r="J23" s="60"/>
      <c r="K23" s="60"/>
    </row>
    <row r="24" spans="1:11" s="57" customFormat="1" ht="16.5" customHeight="1" x14ac:dyDescent="0.25">
      <c r="A24" s="25" t="s">
        <v>580</v>
      </c>
      <c r="B24" s="15">
        <v>8.6354759005143097E-2</v>
      </c>
      <c r="C24" s="15">
        <v>8.3273132853140003E-2</v>
      </c>
      <c r="D24" s="15">
        <v>8.2248744083398703E-2</v>
      </c>
      <c r="E24" s="15">
        <v>8.4344555535154894E-2</v>
      </c>
      <c r="F24" s="16">
        <v>8.2471913114338005E-2</v>
      </c>
      <c r="G24" s="60"/>
      <c r="H24" s="60"/>
      <c r="I24" s="60"/>
      <c r="J24" s="60"/>
      <c r="K24" s="60"/>
    </row>
    <row r="25" spans="1:11" s="57" customFormat="1" ht="16.5" customHeight="1" x14ac:dyDescent="0.25">
      <c r="A25" s="25" t="s">
        <v>579</v>
      </c>
      <c r="B25" s="15">
        <v>0.108587570621469</v>
      </c>
      <c r="C25" s="15">
        <v>0.104902533766875</v>
      </c>
      <c r="D25" s="15">
        <v>0.10188079196361199</v>
      </c>
      <c r="E25" s="15">
        <v>0.103440655542558</v>
      </c>
      <c r="F25" s="16">
        <v>0.101254366599846</v>
      </c>
      <c r="G25" s="60"/>
      <c r="H25" s="60"/>
      <c r="I25" s="60"/>
      <c r="J25" s="60"/>
      <c r="K25" s="60"/>
    </row>
    <row r="26" spans="1:11" s="57" customFormat="1" ht="16.5" customHeight="1" x14ac:dyDescent="0.25">
      <c r="A26" s="25" t="s">
        <v>565</v>
      </c>
      <c r="B26" s="15">
        <v>9.2973896886155899E-2</v>
      </c>
      <c r="C26" s="15">
        <v>9.0019205305913105E-2</v>
      </c>
      <c r="D26" s="15">
        <v>8.7225464554518795E-2</v>
      </c>
      <c r="E26" s="15">
        <v>8.6859482911863295E-2</v>
      </c>
      <c r="F26" s="16">
        <v>8.6629243243705106E-2</v>
      </c>
      <c r="G26" s="60"/>
      <c r="H26" s="60"/>
      <c r="I26" s="60"/>
      <c r="J26" s="60"/>
      <c r="K26" s="60"/>
    </row>
    <row r="27" spans="1:11" s="57" customFormat="1" ht="16.5" customHeight="1" x14ac:dyDescent="0.25">
      <c r="A27" s="25" t="s">
        <v>566</v>
      </c>
      <c r="B27" s="15">
        <v>0.10312326439936</v>
      </c>
      <c r="C27" s="15">
        <v>0.100312516165941</v>
      </c>
      <c r="D27" s="15">
        <v>0.10000987264290701</v>
      </c>
      <c r="E27" s="15">
        <v>9.8644483626781701E-2</v>
      </c>
      <c r="F27" s="16">
        <v>0.10017576608123401</v>
      </c>
      <c r="G27" s="60"/>
      <c r="H27" s="60"/>
      <c r="I27" s="60"/>
      <c r="J27" s="60"/>
      <c r="K27" s="60"/>
    </row>
    <row r="28" spans="1:11" s="57" customFormat="1" ht="16.5" customHeight="1" x14ac:dyDescent="0.25">
      <c r="A28" s="25" t="s">
        <v>54</v>
      </c>
      <c r="B28" s="15">
        <v>0.108007566204288</v>
      </c>
      <c r="C28" s="15">
        <v>0.10955243820975299</v>
      </c>
      <c r="D28" s="15">
        <v>0.11353051472811999</v>
      </c>
      <c r="E28" s="15">
        <v>0.109256890336086</v>
      </c>
      <c r="F28" s="16">
        <v>0.11394923639492401</v>
      </c>
      <c r="G28" s="60"/>
      <c r="H28" s="60"/>
      <c r="I28" s="60"/>
      <c r="J28" s="60"/>
      <c r="K28" s="60"/>
    </row>
    <row r="29" spans="1:11" s="57" customFormat="1" ht="16.5" customHeight="1" x14ac:dyDescent="0.25">
      <c r="A29" s="25" t="s">
        <v>55</v>
      </c>
      <c r="B29" s="15">
        <v>0.156157925751326</v>
      </c>
      <c r="C29" s="15">
        <v>0.14803512486765899</v>
      </c>
      <c r="D29" s="15">
        <v>0.18513663406272099</v>
      </c>
      <c r="E29" s="15">
        <v>0.150882934478762</v>
      </c>
      <c r="F29" s="16">
        <v>0.14196639537936501</v>
      </c>
      <c r="G29" s="60"/>
      <c r="H29" s="60"/>
      <c r="I29" s="60"/>
      <c r="J29" s="60"/>
      <c r="K29" s="60"/>
    </row>
    <row r="30" spans="1:11" s="57" customFormat="1" ht="16.5" customHeight="1" x14ac:dyDescent="0.25">
      <c r="A30" s="25" t="s">
        <v>56</v>
      </c>
      <c r="B30" s="15">
        <v>0.23325023371766901</v>
      </c>
      <c r="C30" s="15">
        <v>0.20943082046624301</v>
      </c>
      <c r="D30" s="15">
        <v>0.19543519741670301</v>
      </c>
      <c r="E30" s="15">
        <v>0.171502663302495</v>
      </c>
      <c r="F30" s="16">
        <v>0.17708333333333301</v>
      </c>
      <c r="G30" s="60"/>
      <c r="H30" s="60"/>
      <c r="I30" s="60"/>
      <c r="J30" s="60"/>
      <c r="K30" s="60"/>
    </row>
    <row r="31" spans="1:11" s="57" customFormat="1" ht="16.5" customHeight="1" x14ac:dyDescent="0.25">
      <c r="A31" s="25" t="s">
        <v>57</v>
      </c>
      <c r="B31" s="15">
        <v>0.36001147446930598</v>
      </c>
      <c r="C31" s="15">
        <v>0.34427684117125101</v>
      </c>
      <c r="D31" s="15">
        <v>0.36382054992764101</v>
      </c>
      <c r="E31" s="15">
        <v>0.32715376226826598</v>
      </c>
      <c r="F31" s="16">
        <v>0.26283269961977201</v>
      </c>
      <c r="G31" s="60"/>
      <c r="H31" s="60"/>
      <c r="I31" s="60"/>
      <c r="J31" s="60"/>
      <c r="K31" s="60"/>
    </row>
    <row r="32" spans="1:11" s="57" customFormat="1" ht="16.5" customHeight="1" x14ac:dyDescent="0.25">
      <c r="A32" s="25" t="s">
        <v>58</v>
      </c>
      <c r="B32" s="15">
        <v>0.14112641288813799</v>
      </c>
      <c r="C32" s="15">
        <v>0.137064021082003</v>
      </c>
      <c r="D32" s="15">
        <v>0.12953042229072501</v>
      </c>
      <c r="E32" s="15">
        <v>0.13429915004235199</v>
      </c>
      <c r="F32" s="16">
        <v>0.128821143895959</v>
      </c>
      <c r="G32" s="60"/>
      <c r="H32" s="60"/>
      <c r="I32" s="60"/>
      <c r="J32" s="60"/>
      <c r="K32" s="60"/>
    </row>
    <row r="33" spans="1:11" s="57" customFormat="1" ht="16.5" customHeight="1" x14ac:dyDescent="0.25">
      <c r="A33" s="25" t="s">
        <v>593</v>
      </c>
      <c r="B33" s="15">
        <v>0.39984391259105101</v>
      </c>
      <c r="C33" s="15">
        <v>0.360040312421265</v>
      </c>
      <c r="D33" s="15">
        <v>0.36713187126174901</v>
      </c>
      <c r="E33" s="15">
        <v>0.424034869240349</v>
      </c>
      <c r="F33" s="16">
        <v>0.37540348612007701</v>
      </c>
      <c r="G33" s="60"/>
      <c r="H33" s="60"/>
      <c r="I33" s="60"/>
      <c r="J33" s="60"/>
      <c r="K33" s="60"/>
    </row>
    <row r="34" spans="1:11" s="57" customFormat="1" ht="16.5" customHeight="1" x14ac:dyDescent="0.25">
      <c r="A34" s="1" t="s">
        <v>60</v>
      </c>
      <c r="B34" s="3">
        <v>0.101810457945558</v>
      </c>
      <c r="C34" s="3">
        <v>9.8417472978809706E-2</v>
      </c>
      <c r="D34" s="3">
        <v>9.6303685417181803E-2</v>
      </c>
      <c r="E34" s="3">
        <v>9.6747958765317596E-2</v>
      </c>
      <c r="F34" s="3">
        <v>9.6346523683693994E-2</v>
      </c>
      <c r="G34" s="60"/>
      <c r="H34" s="60"/>
      <c r="I34" s="60"/>
      <c r="J34" s="60"/>
      <c r="K34" s="60"/>
    </row>
    <row r="35" spans="1:11" ht="16.5" customHeight="1" x14ac:dyDescent="0.25"/>
    <row r="36" spans="1:11" ht="13.5" customHeight="1" x14ac:dyDescent="0.25"/>
    <row r="37" spans="1:11" ht="13.5" customHeight="1" x14ac:dyDescent="0.25">
      <c r="A37" s="60"/>
    </row>
    <row r="39" spans="1:11" x14ac:dyDescent="0.25">
      <c r="A39" s="60"/>
    </row>
    <row r="40" spans="1:11" x14ac:dyDescent="0.25">
      <c r="A40" s="60"/>
    </row>
    <row r="41" spans="1:11" x14ac:dyDescent="0.25">
      <c r="A41" s="60"/>
    </row>
    <row r="42" spans="1:11" x14ac:dyDescent="0.25">
      <c r="A42" s="60"/>
    </row>
  </sheetData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36" max="7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24</vt:i4>
      </vt:variant>
    </vt:vector>
  </HeadingPairs>
  <TitlesOfParts>
    <vt:vector size="37" baseType="lpstr">
      <vt:lpstr>Descriptif</vt:lpstr>
      <vt:lpstr>taux 1.1</vt:lpstr>
      <vt:lpstr>taux 1.2</vt:lpstr>
      <vt:lpstr>taux 1.3</vt:lpstr>
      <vt:lpstr>taux 1.4</vt:lpstr>
      <vt:lpstr>taux 2.1</vt:lpstr>
      <vt:lpstr>racine 2.3</vt:lpstr>
      <vt:lpstr>racine 2.3b</vt:lpstr>
      <vt:lpstr>taux 2.4</vt:lpstr>
      <vt:lpstr>nombre 2.5</vt:lpstr>
      <vt:lpstr>nombre 2.6</vt:lpstr>
      <vt:lpstr>nombre 2.7</vt:lpstr>
      <vt:lpstr>taux 2.8</vt:lpstr>
      <vt:lpstr>Descriptif!Impression_des_titres</vt:lpstr>
      <vt:lpstr>'nombre 2.5'!Impression_des_titres</vt:lpstr>
      <vt:lpstr>'nombre 2.6'!Impression_des_titres</vt:lpstr>
      <vt:lpstr>'nombre 2.7'!Impression_des_titres</vt:lpstr>
      <vt:lpstr>'taux 1.1'!Impression_des_titres</vt:lpstr>
      <vt:lpstr>'taux 1.2'!Impression_des_titres</vt:lpstr>
      <vt:lpstr>'taux 1.3'!Impression_des_titres</vt:lpstr>
      <vt:lpstr>'taux 1.4'!Impression_des_titres</vt:lpstr>
      <vt:lpstr>'taux 2.1'!Impression_des_titres</vt:lpstr>
      <vt:lpstr>'taux 2.4'!Impression_des_titres</vt:lpstr>
      <vt:lpstr>'taux 2.8'!Impression_des_titres</vt:lpstr>
      <vt:lpstr>Descriptif!Zone_d_impression</vt:lpstr>
      <vt:lpstr>'nombre 2.5'!Zone_d_impression</vt:lpstr>
      <vt:lpstr>'nombre 2.6'!Zone_d_impression</vt:lpstr>
      <vt:lpstr>'nombre 2.7'!Zone_d_impression</vt:lpstr>
      <vt:lpstr>'racine 2.3'!Zone_d_impression</vt:lpstr>
      <vt:lpstr>'racine 2.3b'!Zone_d_impression</vt:lpstr>
      <vt:lpstr>'taux 1.1'!Zone_d_impression</vt:lpstr>
      <vt:lpstr>'taux 1.2'!Zone_d_impression</vt:lpstr>
      <vt:lpstr>'taux 1.3'!Zone_d_impression</vt:lpstr>
      <vt:lpstr>'taux 1.4'!Zone_d_impression</vt:lpstr>
      <vt:lpstr>'taux 2.1'!Zone_d_impression</vt:lpstr>
      <vt:lpstr>'taux 2.4'!Zone_d_impression</vt:lpstr>
      <vt:lpstr>'taux 2.8'!Zone_d_impression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PERRIN</dc:creator>
  <cp:lastModifiedBy>Isabelle HERNANDO</cp:lastModifiedBy>
  <cp:lastPrinted>2013-07-15T06:27:44Z</cp:lastPrinted>
  <dcterms:created xsi:type="dcterms:W3CDTF">2010-11-29T14:04:48Z</dcterms:created>
  <dcterms:modified xsi:type="dcterms:W3CDTF">2020-08-28T09:30:56Z</dcterms:modified>
</cp:coreProperties>
</file>